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codeName="EsteLivro"/>
  <mc:AlternateContent xmlns:mc="http://schemas.openxmlformats.org/markup-compatibility/2006">
    <mc:Choice Requires="x15">
      <x15ac:absPath xmlns:x15ac="http://schemas.microsoft.com/office/spreadsheetml/2010/11/ac" url="C:\Users\PFortuna\Desktop\"/>
    </mc:Choice>
  </mc:AlternateContent>
  <xr:revisionPtr revIDLastSave="0" documentId="8_{BEAC39F0-E404-408C-B05C-9DBA093A4562}" xr6:coauthVersionLast="43" xr6:coauthVersionMax="43" xr10:uidLastSave="{00000000-0000-0000-0000-000000000000}"/>
  <bookViews>
    <workbookView xWindow="-120" yWindow="-120" windowWidth="20730" windowHeight="11160" tabRatio="500" firstSheet="1" activeTab="1" xr2:uid="{00000000-000D-0000-FFFF-FFFF00000000}"/>
  </bookViews>
  <sheets>
    <sheet name="Listas" sheetId="18" state="hidden" r:id="rId1"/>
    <sheet name="Rosto" sheetId="31" r:id="rId2"/>
    <sheet name="Identificação" sheetId="23" r:id="rId3"/>
    <sheet name="Eq. Técnico" sheetId="25" r:id="rId4"/>
    <sheet name="STA" sheetId="26" r:id="rId5"/>
    <sheet name="CDT" sheetId="5" r:id="rId6"/>
    <sheet name="MD" sheetId="27" r:id="rId7"/>
    <sheet name="IC" sheetId="28" r:id="rId8"/>
    <sheet name="Comentários" sheetId="29" r:id="rId9"/>
    <sheet name="Referências" sheetId="33" r:id="rId10"/>
  </sheets>
  <definedNames>
    <definedName name="_xlnm.Print_Area" localSheetId="8">Comentários!$B$2:$C$4</definedName>
    <definedName name="_xlnm.Print_Area" localSheetId="3">'Eq. Técnico'!$B$2:$C$33</definedName>
    <definedName name="_xlnm.Print_Area" localSheetId="2">Identificação!$B$2:$D$26</definedName>
    <definedName name="_xlnm.Print_Area" localSheetId="9">Referências!$B$2:$C$11</definedName>
    <definedName name="_xlnm.Print_Area" localSheetId="1">Rosto!$B$2:$D$16</definedName>
    <definedName name="_xlnm.Print_Area" localSheetId="4">STA!$B$2:$C$34</definedName>
    <definedName name="Cuidados">Listas!$A$12:$A$13</definedName>
    <definedName name="Diferenciação">Listas!$A$8:$A$9</definedName>
    <definedName name="_xlnm.Print_Titles" localSheetId="6">MD!$1:$6</definedName>
    <definedName name="valencias">Listas!$A$2:$A$5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14" i="28" l="1"/>
  <c r="P7" i="5" l="1"/>
  <c r="O18" i="27"/>
  <c r="N18" i="27"/>
  <c r="M18" i="27"/>
  <c r="L18" i="27"/>
  <c r="K18" i="27"/>
  <c r="J18" i="27"/>
  <c r="I18" i="27"/>
  <c r="H18" i="27"/>
  <c r="G18" i="27"/>
  <c r="F18" i="27"/>
  <c r="E18" i="27"/>
  <c r="D18" i="27"/>
  <c r="P17" i="27"/>
  <c r="O16" i="27"/>
  <c r="N16" i="27"/>
  <c r="M16" i="27"/>
  <c r="L16" i="27"/>
  <c r="K16" i="27"/>
  <c r="J16" i="27"/>
  <c r="I16" i="27"/>
  <c r="H16" i="27"/>
  <c r="G16" i="27"/>
  <c r="F16" i="27"/>
  <c r="E16" i="27"/>
  <c r="D16" i="27"/>
  <c r="P8" i="27"/>
  <c r="D22" i="27"/>
  <c r="E22" i="27"/>
  <c r="F22" i="27"/>
  <c r="G22" i="27"/>
  <c r="H22" i="27"/>
  <c r="I22" i="27"/>
  <c r="J22" i="27"/>
  <c r="K22" i="27"/>
  <c r="L22" i="27"/>
  <c r="M22" i="27"/>
  <c r="N22" i="27"/>
  <c r="O22" i="27"/>
  <c r="P19" i="5"/>
  <c r="P18" i="5"/>
  <c r="P17" i="5"/>
  <c r="P16" i="5"/>
  <c r="P14" i="5"/>
  <c r="P12" i="5"/>
  <c r="P11" i="5"/>
  <c r="P39" i="5"/>
  <c r="P34" i="27"/>
  <c r="P41" i="27"/>
  <c r="P40" i="27"/>
  <c r="P61" i="27"/>
  <c r="P60" i="27"/>
  <c r="P21" i="27"/>
  <c r="P20" i="27"/>
  <c r="P19" i="27"/>
  <c r="P13" i="27"/>
  <c r="P12" i="27"/>
  <c r="P11" i="27"/>
  <c r="P10" i="27"/>
  <c r="P15" i="27"/>
  <c r="P14" i="27"/>
  <c r="N6" i="28"/>
  <c r="N39" i="28" s="1"/>
  <c r="I6" i="28"/>
  <c r="I39" i="28" s="1"/>
  <c r="H6" i="28"/>
  <c r="H39" i="28" s="1"/>
  <c r="F6" i="28"/>
  <c r="F37" i="28" s="1"/>
  <c r="L6" i="28"/>
  <c r="L37" i="28" s="1"/>
  <c r="D6" i="28"/>
  <c r="D37" i="28" s="1"/>
  <c r="M6" i="28"/>
  <c r="M28" i="28" s="1"/>
  <c r="J6" i="28"/>
  <c r="J26" i="28" s="1"/>
  <c r="E6" i="28"/>
  <c r="E24" i="28" s="1"/>
  <c r="P27" i="28"/>
  <c r="P25" i="28"/>
  <c r="P20" i="28"/>
  <c r="K6" i="28"/>
  <c r="K8" i="28" s="1"/>
  <c r="O21" i="28"/>
  <c r="N21" i="28"/>
  <c r="M21" i="28"/>
  <c r="L21" i="28"/>
  <c r="K21" i="28"/>
  <c r="J21" i="28"/>
  <c r="I21" i="28"/>
  <c r="H21" i="28"/>
  <c r="G21" i="28"/>
  <c r="F21" i="28"/>
  <c r="E21" i="28"/>
  <c r="D21" i="28"/>
  <c r="O19" i="28"/>
  <c r="N19" i="28"/>
  <c r="M19" i="28"/>
  <c r="L19" i="28"/>
  <c r="K19" i="28"/>
  <c r="J19" i="28"/>
  <c r="I19" i="28"/>
  <c r="H19" i="28"/>
  <c r="G19" i="28"/>
  <c r="F19" i="28"/>
  <c r="E19" i="28"/>
  <c r="D19" i="28"/>
  <c r="O16" i="28"/>
  <c r="N16" i="28"/>
  <c r="M16" i="28"/>
  <c r="L16" i="28"/>
  <c r="K16" i="28"/>
  <c r="J16" i="28"/>
  <c r="I16" i="28"/>
  <c r="H16" i="28"/>
  <c r="G16" i="28"/>
  <c r="F16" i="28"/>
  <c r="E16" i="28"/>
  <c r="D16" i="28"/>
  <c r="O11" i="28"/>
  <c r="N11" i="28"/>
  <c r="M11" i="28"/>
  <c r="L11" i="28"/>
  <c r="K11" i="28"/>
  <c r="J11" i="28"/>
  <c r="I11" i="28"/>
  <c r="H11" i="28"/>
  <c r="G11" i="28"/>
  <c r="F11" i="28"/>
  <c r="E11" i="28"/>
  <c r="D11" i="28"/>
  <c r="O6" i="28"/>
  <c r="O39" i="28" s="1"/>
  <c r="G6" i="28"/>
  <c r="G26" i="28" s="1"/>
  <c r="P38" i="28"/>
  <c r="P36" i="28"/>
  <c r="P33" i="28"/>
  <c r="P31" i="28"/>
  <c r="P29" i="28"/>
  <c r="P15" i="28"/>
  <c r="P7" i="28"/>
  <c r="P23" i="28"/>
  <c r="P18" i="28"/>
  <c r="P13" i="28"/>
  <c r="P10" i="28"/>
  <c r="P58" i="27"/>
  <c r="P57" i="27"/>
  <c r="P56" i="27"/>
  <c r="P55" i="27"/>
  <c r="P53" i="27"/>
  <c r="P52" i="27"/>
  <c r="P62" i="27"/>
  <c r="P51" i="27"/>
  <c r="P42" i="27"/>
  <c r="P64" i="27"/>
  <c r="P63" i="27"/>
  <c r="P59" i="27"/>
  <c r="P54" i="27"/>
  <c r="P49" i="27"/>
  <c r="P47" i="27"/>
  <c r="P31" i="27"/>
  <c r="P30" i="27"/>
  <c r="P29" i="27"/>
  <c r="P28" i="27"/>
  <c r="P27" i="27"/>
  <c r="P26" i="27"/>
  <c r="P24" i="27"/>
  <c r="P45" i="27"/>
  <c r="P44" i="27"/>
  <c r="P43" i="27"/>
  <c r="P39" i="27"/>
  <c r="P38" i="27"/>
  <c r="P37" i="27"/>
  <c r="P36" i="27"/>
  <c r="P33" i="27"/>
  <c r="O6" i="27"/>
  <c r="O48" i="27" s="1"/>
  <c r="N6" i="27"/>
  <c r="N25" i="27" s="1"/>
  <c r="M6" i="27"/>
  <c r="M50" i="27" s="1"/>
  <c r="L6" i="27"/>
  <c r="L48" i="27" s="1"/>
  <c r="K6" i="27"/>
  <c r="K9" i="27" s="1"/>
  <c r="J6" i="27"/>
  <c r="J48" i="27" s="1"/>
  <c r="I6" i="27"/>
  <c r="I50" i="27" s="1"/>
  <c r="H6" i="27"/>
  <c r="H48" i="27" s="1"/>
  <c r="G6" i="27"/>
  <c r="G35" i="27" s="1"/>
  <c r="G48" i="27"/>
  <c r="F6" i="27"/>
  <c r="F35" i="27" s="1"/>
  <c r="E6" i="27"/>
  <c r="E35" i="27" s="1"/>
  <c r="D6" i="27"/>
  <c r="D48" i="27" s="1"/>
  <c r="P41" i="5"/>
  <c r="P40" i="5"/>
  <c r="P38" i="5"/>
  <c r="O34" i="5"/>
  <c r="N34" i="5"/>
  <c r="M34" i="5"/>
  <c r="L34" i="5"/>
  <c r="K34" i="5"/>
  <c r="J34" i="5"/>
  <c r="I34" i="5"/>
  <c r="H34" i="5"/>
  <c r="G34" i="5"/>
  <c r="F34" i="5"/>
  <c r="E34" i="5"/>
  <c r="D34" i="5"/>
  <c r="O31" i="5"/>
  <c r="N31" i="5"/>
  <c r="M31" i="5"/>
  <c r="L31" i="5"/>
  <c r="K31" i="5"/>
  <c r="J31" i="5"/>
  <c r="I31" i="5"/>
  <c r="H31" i="5"/>
  <c r="G31" i="5"/>
  <c r="F31" i="5"/>
  <c r="E31" i="5"/>
  <c r="D31" i="5"/>
  <c r="O29" i="5"/>
  <c r="N29" i="5"/>
  <c r="M29" i="5"/>
  <c r="L29" i="5"/>
  <c r="K29" i="5"/>
  <c r="J29" i="5"/>
  <c r="I29" i="5"/>
  <c r="H29" i="5"/>
  <c r="G29" i="5"/>
  <c r="F29" i="5"/>
  <c r="E29" i="5"/>
  <c r="D29" i="5"/>
  <c r="O26" i="5"/>
  <c r="N26" i="5"/>
  <c r="M26" i="5"/>
  <c r="L26" i="5"/>
  <c r="K26" i="5"/>
  <c r="J26" i="5"/>
  <c r="I26" i="5"/>
  <c r="H26" i="5"/>
  <c r="G26" i="5"/>
  <c r="F26" i="5"/>
  <c r="E26" i="5"/>
  <c r="D26" i="5"/>
  <c r="O24" i="5"/>
  <c r="N24" i="5"/>
  <c r="M24" i="5"/>
  <c r="L24" i="5"/>
  <c r="K24" i="5"/>
  <c r="J24" i="5"/>
  <c r="I24" i="5"/>
  <c r="H24" i="5"/>
  <c r="G24" i="5"/>
  <c r="F24" i="5"/>
  <c r="E24" i="5"/>
  <c r="D24" i="5"/>
  <c r="O22" i="5"/>
  <c r="N22" i="5"/>
  <c r="M22" i="5"/>
  <c r="L22" i="5"/>
  <c r="K22" i="5"/>
  <c r="J22" i="5"/>
  <c r="I22" i="5"/>
  <c r="H22" i="5"/>
  <c r="G22" i="5"/>
  <c r="F22" i="5"/>
  <c r="E22" i="5"/>
  <c r="D22" i="5"/>
  <c r="O8" i="5"/>
  <c r="N8" i="5"/>
  <c r="M8" i="5"/>
  <c r="L8" i="5"/>
  <c r="K8" i="5"/>
  <c r="J8" i="5"/>
  <c r="I8" i="5"/>
  <c r="H8" i="5"/>
  <c r="G8" i="5"/>
  <c r="F8" i="5"/>
  <c r="E8" i="5"/>
  <c r="D8" i="5"/>
  <c r="P36" i="5"/>
  <c r="P33" i="5"/>
  <c r="P44" i="5"/>
  <c r="P43" i="5"/>
  <c r="P30" i="5"/>
  <c r="P28" i="5"/>
  <c r="P25" i="5"/>
  <c r="P23" i="5"/>
  <c r="P21" i="5"/>
  <c r="P10" i="5"/>
  <c r="P6" i="5"/>
  <c r="P6" i="27" s="1"/>
  <c r="I24" i="28"/>
  <c r="I37" i="28"/>
  <c r="N37" i="28"/>
  <c r="N34" i="28"/>
  <c r="L26" i="28"/>
  <c r="M39" i="28"/>
  <c r="K39" i="28"/>
  <c r="E39" i="28"/>
  <c r="K37" i="28"/>
  <c r="E34" i="28"/>
  <c r="K24" i="28"/>
  <c r="H35" i="27"/>
  <c r="E50" i="27"/>
  <c r="O50" i="27"/>
  <c r="G9" i="27"/>
  <c r="G25" i="27"/>
  <c r="L9" i="27"/>
  <c r="L8" i="28"/>
  <c r="K35" i="27"/>
  <c r="K25" i="27"/>
  <c r="E48" i="27"/>
  <c r="E25" i="27"/>
  <c r="E28" i="28"/>
  <c r="E9" i="27"/>
  <c r="N26" i="28"/>
  <c r="L32" i="28"/>
  <c r="P16" i="27" l="1"/>
  <c r="P18" i="27"/>
  <c r="H26" i="28"/>
  <c r="H28" i="28"/>
  <c r="H8" i="28"/>
  <c r="P6" i="28"/>
  <c r="I25" i="27"/>
  <c r="M24" i="28"/>
  <c r="M32" i="28"/>
  <c r="H34" i="28"/>
  <c r="H32" i="28"/>
  <c r="H37" i="28"/>
  <c r="H24" i="28"/>
  <c r="F48" i="27"/>
  <c r="N48" i="27"/>
  <c r="I48" i="27"/>
  <c r="M8" i="28"/>
  <c r="M26" i="28"/>
  <c r="M37" i="28"/>
  <c r="H30" i="28"/>
  <c r="K50" i="27"/>
  <c r="G32" i="28"/>
  <c r="N9" i="27"/>
  <c r="O25" i="27"/>
  <c r="K48" i="27"/>
  <c r="M30" i="28"/>
  <c r="M34" i="28"/>
  <c r="I9" i="27"/>
  <c r="N32" i="28"/>
  <c r="N30" i="28"/>
  <c r="N24" i="28"/>
  <c r="P11" i="28"/>
  <c r="P16" i="28"/>
  <c r="P22" i="27"/>
  <c r="P19" i="28"/>
  <c r="P21" i="28"/>
  <c r="M48" i="27"/>
  <c r="J32" i="28"/>
  <c r="P22" i="5"/>
  <c r="M25" i="27"/>
  <c r="O9" i="27"/>
  <c r="M9" i="27"/>
  <c r="M35" i="27"/>
  <c r="F28" i="28"/>
  <c r="J28" i="28"/>
  <c r="D25" i="27"/>
  <c r="J30" i="28"/>
  <c r="D28" i="28"/>
  <c r="D24" i="28"/>
  <c r="O30" i="28"/>
  <c r="O32" i="28"/>
  <c r="O37" i="28"/>
  <c r="P24" i="5"/>
  <c r="P26" i="5"/>
  <c r="P31" i="5"/>
  <c r="I34" i="28"/>
  <c r="D30" i="28"/>
  <c r="D34" i="28"/>
  <c r="O34" i="28"/>
  <c r="L34" i="28"/>
  <c r="L39" i="28"/>
  <c r="O35" i="27"/>
  <c r="K32" i="28"/>
  <c r="K34" i="28"/>
  <c r="L30" i="28"/>
  <c r="E37" i="28"/>
  <c r="I28" i="28"/>
  <c r="N28" i="28"/>
  <c r="I35" i="27"/>
  <c r="O24" i="28"/>
  <c r="O26" i="28"/>
  <c r="I8" i="28"/>
  <c r="I26" i="28"/>
  <c r="P8" i="5"/>
  <c r="P29" i="5"/>
  <c r="P34" i="5"/>
  <c r="D32" i="28"/>
  <c r="L24" i="28"/>
  <c r="D8" i="28"/>
  <c r="K26" i="28"/>
  <c r="G50" i="27"/>
  <c r="E32" i="28"/>
  <c r="L28" i="28"/>
  <c r="I30" i="28"/>
  <c r="D39" i="28"/>
  <c r="D26" i="28"/>
  <c r="J50" i="27"/>
  <c r="D50" i="27"/>
  <c r="O28" i="28"/>
  <c r="O8" i="28"/>
  <c r="E26" i="28"/>
  <c r="K28" i="28"/>
  <c r="K30" i="28"/>
  <c r="E8" i="28"/>
  <c r="E30" i="28"/>
  <c r="I32" i="28"/>
  <c r="N8" i="28"/>
  <c r="P48" i="27"/>
  <c r="G28" i="28"/>
  <c r="N35" i="27"/>
  <c r="F9" i="27"/>
  <c r="H50" i="27"/>
  <c r="F8" i="28"/>
  <c r="G37" i="28"/>
  <c r="J24" i="28"/>
  <c r="G39" i="28"/>
  <c r="J35" i="27"/>
  <c r="L35" i="27"/>
  <c r="G8" i="28"/>
  <c r="D9" i="27"/>
  <c r="L50" i="27"/>
  <c r="F50" i="27"/>
  <c r="N50" i="27"/>
  <c r="J9" i="27"/>
  <c r="F34" i="28"/>
  <c r="F24" i="28"/>
  <c r="J25" i="27"/>
  <c r="J34" i="28"/>
  <c r="J39" i="28"/>
  <c r="J8" i="28"/>
  <c r="H9" i="27"/>
  <c r="F39" i="28"/>
  <c r="G24" i="28"/>
  <c r="G30" i="28"/>
  <c r="G34" i="28"/>
  <c r="D35" i="27"/>
  <c r="F25" i="27"/>
  <c r="H25" i="27"/>
  <c r="F26" i="28"/>
  <c r="F30" i="28"/>
  <c r="L25" i="27"/>
  <c r="J37" i="28"/>
  <c r="F32" i="28"/>
  <c r="P26" i="28" l="1"/>
  <c r="P39" i="28"/>
  <c r="P8" i="28"/>
  <c r="P28" i="28"/>
  <c r="P25" i="27"/>
  <c r="P34" i="28"/>
  <c r="P32" i="28"/>
  <c r="P30" i="28"/>
  <c r="P37" i="28"/>
  <c r="P24" i="28"/>
  <c r="P50" i="27"/>
  <c r="P35" i="27"/>
  <c r="P9" i="27"/>
</calcChain>
</file>

<file path=xl/sharedStrings.xml><?xml version="1.0" encoding="utf-8"?>
<sst xmlns="http://schemas.openxmlformats.org/spreadsheetml/2006/main" count="258" uniqueCount="208">
  <si>
    <t>Valências</t>
  </si>
  <si>
    <t>Hemodiálise de alto fluxo</t>
  </si>
  <si>
    <t>Hemodiálise de baixo fluxo</t>
  </si>
  <si>
    <t>Hemo(dia)filtração</t>
  </si>
  <si>
    <t>Diálise Peritoneal</t>
  </si>
  <si>
    <t>FEV</t>
  </si>
  <si>
    <t>JAN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</si>
  <si>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</si>
  <si>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</si>
  <si>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</si>
  <si>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</si>
  <si>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</si>
  <si>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</si>
  <si>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</si>
  <si>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</si>
  <si>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</si>
  <si>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</si>
  <si>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Diferenciação</t>
  </si>
  <si>
    <t>Cuidados</t>
  </si>
  <si>
    <t>Unidade Central</t>
  </si>
  <si>
    <t>Unidade Periférica</t>
  </si>
  <si>
    <t>Unidade de Cuidados Diferenciados</t>
  </si>
  <si>
    <t>Unidade de Cuidados Aligeirados</t>
  </si>
  <si>
    <t>Nome da Unidade</t>
  </si>
  <si>
    <t>Classificação de acordo com a legislação aplicável</t>
  </si>
  <si>
    <t>Cuidados Prestados</t>
  </si>
  <si>
    <t>Data de início de atividade</t>
  </si>
  <si>
    <t>Ano a que se refere o relatório</t>
  </si>
  <si>
    <t>Número de nefrologistas</t>
  </si>
  <si>
    <t>Número de coordenadores</t>
  </si>
  <si>
    <t>Número de enfermeiros</t>
  </si>
  <si>
    <t>Número de assistentes sociais</t>
  </si>
  <si>
    <t>Número de nutricionistas</t>
  </si>
  <si>
    <t>Número de funcionários de serviços gerais</t>
  </si>
  <si>
    <t>Número de técnicos de manutenção</t>
  </si>
  <si>
    <t>Número de funcionários administrativos</t>
  </si>
  <si>
    <t>INDICADOR</t>
  </si>
  <si>
    <t>Sim/Não</t>
  </si>
  <si>
    <t>Não</t>
  </si>
  <si>
    <t>Sim</t>
  </si>
  <si>
    <t>Quadro de profissionais</t>
  </si>
  <si>
    <t>IDENTIFICAÇÃO DA UNIDADE</t>
  </si>
  <si>
    <t>CARACTERÍSTICAS DEMOGRÁFICAS E DO TRATAMENTO</t>
  </si>
  <si>
    <t>Número de doentes</t>
  </si>
  <si>
    <t>Média das idades dos doentes</t>
  </si>
  <si>
    <t>Número de doentes com 18 anos ou menos</t>
  </si>
  <si>
    <t>Número de doentes com 80 anos ou mais</t>
  </si>
  <si>
    <t>Número de doentes do género masculino</t>
  </si>
  <si>
    <t>Número de doentes em hemodiafiltração</t>
  </si>
  <si>
    <t>Número de doentes em DPCA</t>
  </si>
  <si>
    <t>Número de doentes em DPA</t>
  </si>
  <si>
    <t>Género</t>
  </si>
  <si>
    <t>Idade</t>
  </si>
  <si>
    <t>Transplantação renal</t>
  </si>
  <si>
    <t>Consultas</t>
  </si>
  <si>
    <t>Número de consultas</t>
  </si>
  <si>
    <t>Taxa de consultas</t>
  </si>
  <si>
    <t>Taxa de doentes em hemodiafiltração</t>
  </si>
  <si>
    <t>Taxa de doentes em DPCA</t>
  </si>
  <si>
    <t>Taxa de doentes em DPA</t>
  </si>
  <si>
    <t>Infeções com relevância na diálise</t>
  </si>
  <si>
    <t>Número de doentes com infeção VHC</t>
  </si>
  <si>
    <t>Número de doentes com infeção VHB</t>
  </si>
  <si>
    <t>Número de doentes com infeção VIH</t>
  </si>
  <si>
    <t>Vacinação</t>
  </si>
  <si>
    <t>Número de doentes com vacinação VHB completa</t>
  </si>
  <si>
    <t>Número de doentes com vacinação da gripe</t>
  </si>
  <si>
    <t>Taxa de doentes incidentes</t>
  </si>
  <si>
    <t>Número de doentes ≥ 12h HD semanal</t>
  </si>
  <si>
    <t>Taxa de doentes ≥ 12h HD semanal</t>
  </si>
  <si>
    <t>Número de doentes ≥ 3 sessões semanais</t>
  </si>
  <si>
    <t>Taxa de doentes ≥ 3 sessões semanais</t>
  </si>
  <si>
    <t>Modalidade e duração de tratamento (DP)</t>
  </si>
  <si>
    <t>Modalidade e duração de tratamento (HD)</t>
  </si>
  <si>
    <t>EQUIPAMENTO TÉCNICO</t>
  </si>
  <si>
    <t>Monitor</t>
  </si>
  <si>
    <t>Número</t>
  </si>
  <si>
    <t>Número de colheitas de amostras anual</t>
  </si>
  <si>
    <t>Média anual</t>
  </si>
  <si>
    <t>Desvio padrão</t>
  </si>
  <si>
    <t>Valor máximo</t>
  </si>
  <si>
    <t>Valor mínimo</t>
  </si>
  <si>
    <t>Análises químicas da água tratada</t>
  </si>
  <si>
    <t>Condutividade da água tratada</t>
  </si>
  <si>
    <t>SISTEMA DE TRATAMENTO DE ÁGUA</t>
  </si>
  <si>
    <t>Taxa de rejeição da(s) OI(s):</t>
  </si>
  <si>
    <t>Componentes</t>
  </si>
  <si>
    <t>Alterações e reparações</t>
  </si>
  <si>
    <t>Doentes entrados</t>
  </si>
  <si>
    <t>Doentes saídos</t>
  </si>
  <si>
    <t>Taxa de doentes entrados</t>
  </si>
  <si>
    <t>Taxa de doentes saídos</t>
  </si>
  <si>
    <t>Doentes transferidos para HD hospitalar</t>
  </si>
  <si>
    <t>Doentes transferidos para outra unidade HD</t>
  </si>
  <si>
    <t>Doentes transplantados</t>
  </si>
  <si>
    <t>Recuperação da função renal</t>
  </si>
  <si>
    <t>Suspensão de diálise/abandono</t>
  </si>
  <si>
    <t>Mortalidade</t>
  </si>
  <si>
    <t>Doentes falecidos</t>
  </si>
  <si>
    <t>Taxa de mortalidade</t>
  </si>
  <si>
    <t>Morte súbita</t>
  </si>
  <si>
    <t>Doença cardiovascular</t>
  </si>
  <si>
    <t>Infeção relacionada com o acesso</t>
  </si>
  <si>
    <t>Infeção não relacionada com o acesso</t>
  </si>
  <si>
    <t>Suspensão do tratamento</t>
  </si>
  <si>
    <t>Outra</t>
  </si>
  <si>
    <t>Indeterminada</t>
  </si>
  <si>
    <t>Hospitalizações</t>
  </si>
  <si>
    <t>Episódios de hospitalização</t>
  </si>
  <si>
    <t>Dias de hospitalização</t>
  </si>
  <si>
    <t>Complicações do acesso ou da técnica</t>
  </si>
  <si>
    <t>Doença neoplásica</t>
  </si>
  <si>
    <t>- Infeciosa</t>
  </si>
  <si>
    <t>- Não infeciosa</t>
  </si>
  <si>
    <t>- Cerebrovascular</t>
  </si>
  <si>
    <t>- Cardíaca</t>
  </si>
  <si>
    <t>- Arterial periférica</t>
  </si>
  <si>
    <t>- Outra cardiovascular</t>
  </si>
  <si>
    <t>MOVIMENTO DE DOENTES, MORTALIDADE E HOSPITALIZAÇÕES</t>
  </si>
  <si>
    <t>Eficácia de diálise</t>
  </si>
  <si>
    <t>Cateter de diálise peritoneal</t>
  </si>
  <si>
    <t>Acesso vascular para hemodiálise</t>
  </si>
  <si>
    <t>Taxa de eficácia de diálise adequada</t>
  </si>
  <si>
    <t>Taxa de controlo de anemia</t>
  </si>
  <si>
    <t>Número de transfusões</t>
  </si>
  <si>
    <t>Doença mineral e óssea da doença renal crónica</t>
  </si>
  <si>
    <t>Taxa de controlo do fósforo</t>
  </si>
  <si>
    <t>Taxa de controlo da PTHi</t>
  </si>
  <si>
    <t>Número de doentes com FAV</t>
  </si>
  <si>
    <t>Número de doentes com CAT</t>
  </si>
  <si>
    <t>Taxa de doentes com FAV</t>
  </si>
  <si>
    <t>Taxa de doentes com CAT</t>
  </si>
  <si>
    <t>Número de doentes com PAV</t>
  </si>
  <si>
    <t>Taxa de doentes com PAV</t>
  </si>
  <si>
    <t>Número de trombose do acesso vascular</t>
  </si>
  <si>
    <t>Taxa de tromboses do acesso vascular</t>
  </si>
  <si>
    <t>Número de infeções relacionados com o AV</t>
  </si>
  <si>
    <t>Taxa de infeções relacionados com o AV</t>
  </si>
  <si>
    <t>Número de intervenções no AV</t>
  </si>
  <si>
    <t>Taxa de intervenções no AV</t>
  </si>
  <si>
    <t>Número de infeções do orifício de saída</t>
  </si>
  <si>
    <t>Taxa de infeções do orifício de saída</t>
  </si>
  <si>
    <t>Número de episódios de peritonite</t>
  </si>
  <si>
    <t>Taxade de peritonites</t>
  </si>
  <si>
    <t>Taxa de hospitalização</t>
  </si>
  <si>
    <t>Taxa de duração da hospitalização</t>
  </si>
  <si>
    <t>Taxa de doentes com análises</t>
  </si>
  <si>
    <t>Referência</t>
  </si>
  <si>
    <t>Inclui doentes tratados e curados espontaneamente</t>
  </si>
  <si>
    <t>Considerar doentes entrados que iniciaram TSFR no ano em análise</t>
  </si>
  <si>
    <t>Doentes transferidos de HD hospitalar</t>
  </si>
  <si>
    <t>Doentes transferidos de DP</t>
  </si>
  <si>
    <t>Doentes transferidos de outra unidade HD</t>
  </si>
  <si>
    <t>Doentes transferidos para DP</t>
  </si>
  <si>
    <t>Doentes com perda de função do enxerto renal</t>
  </si>
  <si>
    <t>Etiologia da doença renal</t>
  </si>
  <si>
    <t>- Pneumonia</t>
  </si>
  <si>
    <t>- Outra infeção não relacionada com o acesso</t>
  </si>
  <si>
    <t>- Prevalência de cateteres em doentes novos</t>
  </si>
  <si>
    <t>Doentes falecidos &lt; 3 meses de HD</t>
  </si>
  <si>
    <t>Nefropatia diabética</t>
  </si>
  <si>
    <t>Doentes em HD há menos 90 dias</t>
  </si>
  <si>
    <t>Acesso vascular no primeiro tratamento (doentes novos)</t>
  </si>
  <si>
    <t>Nefrosclerose hipertensiva</t>
  </si>
  <si>
    <t>Outra conhecida</t>
  </si>
  <si>
    <t>Outra desconhecida</t>
  </si>
  <si>
    <t>Comentários Finais</t>
  </si>
  <si>
    <t>RELATÓRIO ANUAL DE ATIVIDADES</t>
  </si>
  <si>
    <t>Diretor Clínico</t>
  </si>
  <si>
    <t>Enfermeiro-chefe</t>
  </si>
  <si>
    <t>INDICADORES CLÍNICOS</t>
  </si>
  <si>
    <t>Internos de nefrologia na 2ª metade do internato</t>
  </si>
  <si>
    <t>Excluir nefrologistas e internos de nefrologia na 2ª metade do internato</t>
  </si>
  <si>
    <t>Número de postos</t>
  </si>
  <si>
    <r>
      <t>Número de internos de Nefrologia</t>
    </r>
    <r>
      <rPr>
        <b/>
        <vertAlign val="superscript"/>
        <sz val="14"/>
        <color theme="1"/>
        <rFont val="Calibri (corpo)"/>
      </rPr>
      <t>1</t>
    </r>
  </si>
  <si>
    <r>
      <t>Número de médicos residentes</t>
    </r>
    <r>
      <rPr>
        <b/>
        <vertAlign val="superscript"/>
        <sz val="14"/>
        <color theme="1"/>
        <rFont val="Calibri (corpo)"/>
      </rPr>
      <t>2</t>
    </r>
  </si>
  <si>
    <t>Análises bacteriológicas da água tratada</t>
  </si>
  <si>
    <t>Percentagem de colheitas fora dos parâmetros de qualidade</t>
  </si>
  <si>
    <t>Número de colheitas efetuadas para análises bacteriológicas</t>
  </si>
  <si>
    <t>Número de colheitas efetuadas para pesquisas de endotoxinas</t>
  </si>
  <si>
    <t>Periodicidade das colheitas</t>
  </si>
  <si>
    <t>Episódios de condutividade ≥ 25 mS/cm</t>
  </si>
  <si>
    <t>Episódios de taxa de rejeição ≤ 95%</t>
  </si>
  <si>
    <r>
      <t>Número de doentes</t>
    </r>
    <r>
      <rPr>
        <vertAlign val="superscript"/>
        <sz val="12"/>
        <color theme="1"/>
        <rFont val="Calibri (corpo)"/>
      </rPr>
      <t>3</t>
    </r>
  </si>
  <si>
    <t>Número de doentes no final do mês (inclui doentes internados)</t>
  </si>
  <si>
    <r>
      <t>Número de doentes incidentes</t>
    </r>
    <r>
      <rPr>
        <vertAlign val="superscript"/>
        <sz val="12"/>
        <color theme="1"/>
        <rFont val="Calibri (corpo)"/>
      </rPr>
      <t>4</t>
    </r>
  </si>
  <si>
    <r>
      <t>Número de doentes anti-VHC + e ARN-VHC -</t>
    </r>
    <r>
      <rPr>
        <vertAlign val="superscript"/>
        <sz val="12"/>
        <color theme="1"/>
        <rFont val="Calibri (corpo)"/>
      </rPr>
      <t>5</t>
    </r>
  </si>
  <si>
    <r>
      <t>Doentes novos entrados</t>
    </r>
    <r>
      <rPr>
        <vertAlign val="superscript"/>
        <sz val="12"/>
        <color theme="1"/>
        <rFont val="Calibri (corpo)"/>
      </rPr>
      <t>6</t>
    </r>
  </si>
  <si>
    <r>
      <t>- Com seguimento nefrológico &gt; 3 meses</t>
    </r>
    <r>
      <rPr>
        <vertAlign val="superscript"/>
        <sz val="10"/>
        <color theme="1"/>
        <rFont val="Calibri (corpo)"/>
      </rPr>
      <t>6</t>
    </r>
  </si>
  <si>
    <r>
      <t>- Com FAV</t>
    </r>
    <r>
      <rPr>
        <vertAlign val="superscript"/>
        <sz val="10"/>
        <color theme="1"/>
        <rFont val="Calibri (corpo)"/>
      </rPr>
      <t>7</t>
    </r>
  </si>
  <si>
    <r>
      <t>- Com PAV</t>
    </r>
    <r>
      <rPr>
        <vertAlign val="superscript"/>
        <sz val="10"/>
        <color theme="1"/>
        <rFont val="Calibri (corpo)"/>
      </rPr>
      <t>7</t>
    </r>
  </si>
  <si>
    <r>
      <t>- Com cateter</t>
    </r>
    <r>
      <rPr>
        <vertAlign val="superscript"/>
        <sz val="10"/>
        <color theme="1"/>
        <rFont val="Calibri (corpo)"/>
      </rPr>
      <t>7</t>
    </r>
  </si>
  <si>
    <t>- Taxa de seguimento nefrológico em doentes novos</t>
  </si>
  <si>
    <r>
      <t>Doentes saídos por todos os motivos</t>
    </r>
    <r>
      <rPr>
        <vertAlign val="superscript"/>
        <sz val="12"/>
        <color theme="1"/>
        <rFont val="Calibri (corpo)"/>
      </rPr>
      <t>8</t>
    </r>
  </si>
  <si>
    <t>Inclui doentes falecidos</t>
  </si>
  <si>
    <r>
      <t>Número de doentes com análises</t>
    </r>
    <r>
      <rPr>
        <vertAlign val="superscript"/>
        <sz val="12"/>
        <color theme="1"/>
        <rFont val="Calibri (corpo)"/>
      </rPr>
      <t>9</t>
    </r>
  </si>
  <si>
    <t>Excluir doentes a quem não foram efetuadas análises de rotina por ausência (internamento, férias, etc...)</t>
  </si>
  <si>
    <r>
      <t>Número de doentes com eficácia adequada</t>
    </r>
    <r>
      <rPr>
        <vertAlign val="superscript"/>
        <sz val="12"/>
        <color theme="1"/>
        <rFont val="Calibri (corpo)"/>
      </rPr>
      <t>9</t>
    </r>
  </si>
  <si>
    <r>
      <t>Número de doentes com Hb 10-12</t>
    </r>
    <r>
      <rPr>
        <vertAlign val="superscript"/>
        <sz val="12"/>
        <color theme="1"/>
        <rFont val="Calibri (corpo)"/>
      </rPr>
      <t>9</t>
    </r>
  </si>
  <si>
    <r>
      <t>Número de doentes com Fósforo 2,5-5,5</t>
    </r>
    <r>
      <rPr>
        <vertAlign val="superscript"/>
        <sz val="12"/>
        <color theme="1"/>
        <rFont val="Calibri (corpo)"/>
      </rPr>
      <t>9</t>
    </r>
  </si>
  <si>
    <r>
      <t>Número de doentes com PTHi 150-600</t>
    </r>
    <r>
      <rPr>
        <vertAlign val="superscript"/>
        <sz val="12"/>
        <color theme="1"/>
        <rFont val="Calibri (corpo)"/>
      </rPr>
      <t>9</t>
    </r>
  </si>
  <si>
    <t>Nº</t>
  </si>
  <si>
    <t>Número de farmacêuticos</t>
  </si>
  <si>
    <t>Número de doentes em lista ativa de tx renal</t>
  </si>
  <si>
    <t>Anemia</t>
  </si>
  <si>
    <r>
      <t>- Com diabetes mellitus</t>
    </r>
    <r>
      <rPr>
        <vertAlign val="superscript"/>
        <sz val="10"/>
        <color theme="1"/>
        <rFont val="Calibri (corpo)"/>
      </rPr>
      <t>6</t>
    </r>
  </si>
  <si>
    <t>- Taxa de diabetes mellitus</t>
  </si>
  <si>
    <t>Dose média de AEE (U/Kg/S)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</si>
</sst>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[$-816]d\ &quot;de&quot;\ mmmm\ &quot;de&quot;\ yyyy;@"/>
    <numFmt numFmtId="165" formatCode="0.0"/>
    <numFmt numFmtId="166" formatCode=";;;"/>
    <numFmt numFmtId="167" formatCode="0.0%"/>
  </numFmts>
  <fonts count="2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4"/>
      <name val="Calibri"/>
      <family val="2"/>
      <scheme val="minor"/>
    </font>
    <font>
      <vertAlign val="superscript"/>
      <sz val="12"/>
      <color theme="1"/>
      <name val="Calibri (corpo)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22"/>
      <color theme="0"/>
      <name val="Calibri"/>
      <family val="2"/>
      <scheme val="minor"/>
    </font>
    <font>
      <sz val="28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 (corpo)"/>
    </font>
    <font>
      <sz val="48"/>
      <color theme="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vertAlign val="superscript"/>
      <sz val="14"/>
      <color theme="1"/>
      <name val="Calibri (corpo)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ashDot">
        <color indexed="64"/>
      </top>
      <bottom/>
      <diagonal/>
    </border>
    <border>
      <left/>
      <right/>
      <top style="dashDot">
        <color indexed="64"/>
      </top>
      <bottom/>
      <diagonal/>
    </border>
    <border>
      <left/>
      <right style="medium">
        <color indexed="64"/>
      </right>
      <top style="dashDot">
        <color indexed="6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13" fillId="0" borderId="0" applyFont="0" applyFill="0" applyBorder="0" applyAlignment="0" applyProtection="0"/>
  </cellStyleXfs>
  <cellXfs count="12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3" fillId="0" borderId="0" xfId="0" applyFont="1" applyBorder="1" applyAlignment="1">
      <alignment horizontal="center" vertical="center"/>
    </xf>
    <xf numFmtId="1" fontId="0" fillId="0" borderId="0" xfId="0" applyNumberFormat="1" applyBorder="1" applyAlignment="1" applyProtection="1">
      <alignment horizontal="center" vertical="center"/>
      <protection locked="0"/>
    </xf>
    <xf numFmtId="165" fontId="0" fillId="0" borderId="0" xfId="0" applyNumberFormat="1" applyBorder="1" applyAlignment="1" applyProtection="1">
      <alignment horizontal="center" vertical="center"/>
      <protection locked="0"/>
    </xf>
    <xf numFmtId="1" fontId="0" fillId="4" borderId="0" xfId="0" applyNumberFormat="1" applyFill="1" applyBorder="1" applyAlignment="1" applyProtection="1">
      <alignment vertical="center"/>
    </xf>
    <xf numFmtId="1" fontId="0" fillId="4" borderId="3" xfId="0" applyNumberFormat="1" applyFill="1" applyBorder="1" applyAlignment="1" applyProtection="1">
      <alignment vertical="center"/>
    </xf>
    <xf numFmtId="1" fontId="0" fillId="0" borderId="3" xfId="0" applyNumberFormat="1" applyBorder="1" applyAlignment="1" applyProtection="1">
      <alignment horizontal="center" vertical="center"/>
      <protection locked="0"/>
    </xf>
    <xf numFmtId="1" fontId="0" fillId="4" borderId="3" xfId="0" applyNumberFormat="1" applyFill="1" applyBorder="1" applyAlignment="1" applyProtection="1">
      <alignment horizontal="center" vertical="center"/>
    </xf>
    <xf numFmtId="1" fontId="6" fillId="4" borderId="3" xfId="0" applyNumberFormat="1" applyFont="1" applyFill="1" applyBorder="1" applyAlignment="1" applyProtection="1">
      <alignment horizontal="center" vertical="center"/>
    </xf>
    <xf numFmtId="1" fontId="6" fillId="4" borderId="11" xfId="0" applyNumberFormat="1" applyFont="1" applyFill="1" applyBorder="1" applyAlignment="1" applyProtection="1">
      <alignment horizontal="center" vertical="center"/>
    </xf>
    <xf numFmtId="1" fontId="6" fillId="4" borderId="0" xfId="0" applyNumberFormat="1" applyFont="1" applyFill="1" applyBorder="1" applyAlignment="1" applyProtection="1">
      <alignment horizontal="center" vertical="center"/>
    </xf>
    <xf numFmtId="1" fontId="6" fillId="4" borderId="9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Font="1" applyBorder="1" applyAlignment="1" applyProtection="1">
      <alignment horizontal="center" vertical="center"/>
      <protection locked="0"/>
    </xf>
    <xf numFmtId="0" fontId="0" fillId="0" borderId="11" xfId="0" applyFont="1" applyBorder="1" applyAlignment="1" applyProtection="1">
      <alignment horizontal="center" vertical="center"/>
      <protection locked="0"/>
    </xf>
    <xf numFmtId="164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left" vertical="center"/>
      <protection locked="0"/>
    </xf>
    <xf numFmtId="0" fontId="0" fillId="0" borderId="13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/>
    </xf>
    <xf numFmtId="0" fontId="4" fillId="2" borderId="2" xfId="0" applyFont="1" applyFill="1" applyBorder="1" applyAlignment="1" applyProtection="1">
      <alignment horizontal="center"/>
    </xf>
    <xf numFmtId="0" fontId="4" fillId="2" borderId="4" xfId="0" applyFont="1" applyFill="1" applyBorder="1" applyAlignment="1" applyProtection="1">
      <alignment horizontal="center"/>
    </xf>
    <xf numFmtId="0" fontId="0" fillId="4" borderId="8" xfId="0" applyFill="1" applyBorder="1" applyAlignment="1" applyProtection="1">
      <alignment horizontal="center" vertical="center"/>
    </xf>
    <xf numFmtId="0" fontId="0" fillId="4" borderId="0" xfId="0" applyFill="1" applyBorder="1" applyAlignment="1" applyProtection="1">
      <alignment vertical="center"/>
    </xf>
    <xf numFmtId="0" fontId="0" fillId="4" borderId="10" xfId="0" applyFill="1" applyBorder="1" applyAlignment="1" applyProtection="1">
      <alignment horizontal="center" vertical="center"/>
    </xf>
    <xf numFmtId="0" fontId="0" fillId="4" borderId="3" xfId="0" applyFill="1" applyBorder="1" applyAlignment="1" applyProtection="1">
      <alignment vertical="center"/>
    </xf>
    <xf numFmtId="166" fontId="6" fillId="4" borderId="3" xfId="0" applyNumberFormat="1" applyFont="1" applyFill="1" applyBorder="1" applyAlignment="1" applyProtection="1">
      <alignment horizontal="center" vertical="center"/>
    </xf>
    <xf numFmtId="9" fontId="6" fillId="4" borderId="11" xfId="0" applyNumberFormat="1" applyFont="1" applyFill="1" applyBorder="1" applyAlignment="1" applyProtection="1">
      <alignment horizontal="center" vertical="center"/>
    </xf>
    <xf numFmtId="165" fontId="6" fillId="4" borderId="9" xfId="0" applyNumberFormat="1" applyFont="1" applyFill="1" applyBorder="1" applyAlignment="1" applyProtection="1">
      <alignment horizontal="center" vertical="center"/>
    </xf>
    <xf numFmtId="166" fontId="6" fillId="4" borderId="0" xfId="0" applyNumberFormat="1" applyFont="1" applyFill="1" applyBorder="1" applyAlignment="1" applyProtection="1">
      <alignment horizontal="center" vertical="center"/>
    </xf>
    <xf numFmtId="9" fontId="6" fillId="4" borderId="9" xfId="0" applyNumberFormat="1" applyFont="1" applyFill="1" applyBorder="1" applyAlignment="1" applyProtection="1">
      <alignment horizontal="center" vertical="center"/>
    </xf>
    <xf numFmtId="165" fontId="6" fillId="4" borderId="11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0" xfId="0" applyProtection="1"/>
    <xf numFmtId="0" fontId="4" fillId="0" borderId="0" xfId="0" applyFont="1" applyProtection="1"/>
    <xf numFmtId="2" fontId="6" fillId="4" borderId="9" xfId="0" applyNumberFormat="1" applyFont="1" applyFill="1" applyBorder="1" applyAlignment="1" applyProtection="1">
      <alignment horizontal="center" vertical="center"/>
    </xf>
    <xf numFmtId="2" fontId="6" fillId="4" borderId="11" xfId="0" applyNumberFormat="1" applyFont="1" applyFill="1" applyBorder="1" applyAlignment="1" applyProtection="1">
      <alignment horizontal="center" vertical="center"/>
    </xf>
    <xf numFmtId="0" fontId="14" fillId="4" borderId="0" xfId="0" quotePrefix="1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Protection="1"/>
    <xf numFmtId="0" fontId="0" fillId="3" borderId="1" xfId="0" applyFont="1" applyFill="1" applyBorder="1" applyAlignment="1" applyProtection="1">
      <alignment horizontal="center" vertical="center"/>
    </xf>
    <xf numFmtId="0" fontId="0" fillId="3" borderId="10" xfId="0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left" vertical="center"/>
    </xf>
    <xf numFmtId="164" fontId="8" fillId="0" borderId="0" xfId="0" applyNumberFormat="1" applyFont="1" applyBorder="1" applyAlignment="1" applyProtection="1">
      <alignment horizontal="center" vertical="center"/>
    </xf>
    <xf numFmtId="0" fontId="8" fillId="3" borderId="8" xfId="0" applyFont="1" applyFill="1" applyBorder="1" applyAlignment="1" applyProtection="1">
      <alignment horizontal="center" vertical="center"/>
    </xf>
    <xf numFmtId="0" fontId="8" fillId="3" borderId="8" xfId="0" applyFont="1" applyFill="1" applyBorder="1" applyProtection="1"/>
    <xf numFmtId="0" fontId="8" fillId="3" borderId="10" xfId="0" applyFont="1" applyFill="1" applyBorder="1" applyProtection="1"/>
    <xf numFmtId="0" fontId="8" fillId="3" borderId="1" xfId="0" applyFont="1" applyFill="1" applyBorder="1" applyAlignment="1" applyProtection="1">
      <alignment horizontal="center" vertical="center"/>
    </xf>
    <xf numFmtId="0" fontId="8" fillId="3" borderId="10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  <protection locked="0"/>
    </xf>
    <xf numFmtId="1" fontId="10" fillId="5" borderId="12" xfId="0" applyNumberFormat="1" applyFont="1" applyFill="1" applyBorder="1" applyAlignment="1" applyProtection="1">
      <alignment horizontal="center" vertical="center"/>
      <protection locked="0"/>
    </xf>
    <xf numFmtId="0" fontId="19" fillId="3" borderId="4" xfId="0" applyFont="1" applyFill="1" applyBorder="1" applyAlignment="1" applyProtection="1">
      <alignment horizontal="left" vertical="center"/>
    </xf>
    <xf numFmtId="0" fontId="19" fillId="3" borderId="11" xfId="0" applyFont="1" applyFill="1" applyBorder="1" applyAlignment="1" applyProtection="1">
      <alignment horizontal="left" vertical="center"/>
    </xf>
    <xf numFmtId="0" fontId="19" fillId="3" borderId="9" xfId="0" applyFont="1" applyFill="1" applyBorder="1" applyAlignment="1" applyProtection="1">
      <alignment horizontal="left" vertical="center"/>
    </xf>
    <xf numFmtId="0" fontId="17" fillId="3" borderId="5" xfId="0" applyFont="1" applyFill="1" applyBorder="1" applyAlignment="1">
      <alignment vertical="center"/>
    </xf>
    <xf numFmtId="0" fontId="17" fillId="3" borderId="12" xfId="0" applyFont="1" applyFill="1" applyBorder="1" applyAlignment="1">
      <alignment horizontal="center" vertical="center"/>
    </xf>
    <xf numFmtId="0" fontId="19" fillId="3" borderId="8" xfId="0" applyFont="1" applyFill="1" applyBorder="1" applyAlignment="1" applyProtection="1">
      <alignment vertical="center"/>
    </xf>
    <xf numFmtId="0" fontId="19" fillId="3" borderId="10" xfId="0" applyFont="1" applyFill="1" applyBorder="1" applyAlignment="1" applyProtection="1">
      <alignment vertical="center"/>
    </xf>
    <xf numFmtId="0" fontId="19" fillId="3" borderId="15" xfId="0" applyFont="1" applyFill="1" applyBorder="1" applyAlignment="1" applyProtection="1">
      <alignment vertical="center"/>
    </xf>
    <xf numFmtId="0" fontId="19" fillId="3" borderId="13" xfId="0" applyFont="1" applyFill="1" applyBorder="1" applyAlignment="1" applyProtection="1">
      <alignment vertical="center"/>
    </xf>
    <xf numFmtId="0" fontId="19" fillId="3" borderId="14" xfId="0" applyFont="1" applyFill="1" applyBorder="1" applyAlignment="1" applyProtection="1">
      <alignment horizontal="justify" vertical="center"/>
    </xf>
    <xf numFmtId="0" fontId="0" fillId="0" borderId="0" xfId="0" applyFont="1" applyAlignment="1" applyProtection="1">
      <alignment horizontal="justify" vertical="center"/>
    </xf>
    <xf numFmtId="0" fontId="12" fillId="5" borderId="0" xfId="0" applyFont="1" applyFill="1" applyBorder="1" applyAlignment="1" applyProtection="1">
      <alignment horizontal="center" vertical="center"/>
    </xf>
    <xf numFmtId="9" fontId="0" fillId="0" borderId="13" xfId="0" applyNumberFormat="1" applyFont="1" applyBorder="1" applyAlignment="1" applyProtection="1">
      <alignment horizontal="center" vertical="center"/>
      <protection locked="0"/>
    </xf>
    <xf numFmtId="9" fontId="0" fillId="0" borderId="14" xfId="0" applyNumberFormat="1" applyBorder="1" applyAlignment="1" applyProtection="1">
      <alignment horizontal="center" vertical="center"/>
      <protection locked="0"/>
    </xf>
    <xf numFmtId="1" fontId="0" fillId="0" borderId="13" xfId="0" applyNumberFormat="1" applyFont="1" applyBorder="1" applyAlignment="1" applyProtection="1">
      <alignment horizontal="center" vertical="center"/>
      <protection locked="0"/>
    </xf>
    <xf numFmtId="9" fontId="0" fillId="0" borderId="14" xfId="0" applyNumberFormat="1" applyFont="1" applyBorder="1" applyAlignment="1" applyProtection="1">
      <alignment horizontal="center" vertical="center"/>
      <protection locked="0"/>
    </xf>
    <xf numFmtId="1" fontId="0" fillId="0" borderId="11" xfId="0" applyNumberFormat="1" applyBorder="1" applyAlignment="1" applyProtection="1">
      <alignment horizontal="center" vertical="center"/>
      <protection locked="0"/>
    </xf>
    <xf numFmtId="9" fontId="6" fillId="4" borderId="9" xfId="3" applyFont="1" applyFill="1" applyBorder="1" applyAlignment="1" applyProtection="1">
      <alignment horizontal="center" vertical="center"/>
    </xf>
    <xf numFmtId="165" fontId="0" fillId="4" borderId="0" xfId="0" applyNumberFormat="1" applyFill="1" applyBorder="1" applyAlignment="1" applyProtection="1">
      <alignment horizontal="center" vertical="center"/>
    </xf>
    <xf numFmtId="1" fontId="0" fillId="4" borderId="0" xfId="0" applyNumberFormat="1" applyFill="1" applyBorder="1" applyAlignment="1" applyProtection="1">
      <alignment horizontal="center" vertical="center"/>
    </xf>
    <xf numFmtId="0" fontId="14" fillId="4" borderId="3" xfId="0" quotePrefix="1" applyFont="1" applyFill="1" applyBorder="1" applyAlignment="1" applyProtection="1">
      <alignment vertical="center"/>
    </xf>
    <xf numFmtId="0" fontId="0" fillId="4" borderId="16" xfId="0" applyFill="1" applyBorder="1" applyAlignment="1" applyProtection="1">
      <alignment horizontal="center" vertical="center"/>
    </xf>
    <xf numFmtId="0" fontId="0" fillId="4" borderId="17" xfId="0" quotePrefix="1" applyFill="1" applyBorder="1" applyAlignment="1" applyProtection="1">
      <alignment vertical="center"/>
    </xf>
    <xf numFmtId="1" fontId="0" fillId="0" borderId="17" xfId="0" applyNumberFormat="1" applyBorder="1" applyAlignment="1" applyProtection="1">
      <alignment horizontal="center" vertical="center"/>
      <protection locked="0"/>
    </xf>
    <xf numFmtId="1" fontId="6" fillId="4" borderId="18" xfId="0" applyNumberFormat="1" applyFont="1" applyFill="1" applyBorder="1" applyAlignment="1" applyProtection="1">
      <alignment horizontal="center" vertical="center"/>
    </xf>
    <xf numFmtId="167" fontId="6" fillId="4" borderId="9" xfId="0" applyNumberFormat="1" applyFont="1" applyFill="1" applyBorder="1" applyAlignment="1" applyProtection="1">
      <alignment horizontal="center" vertical="center"/>
    </xf>
    <xf numFmtId="166" fontId="0" fillId="4" borderId="0" xfId="0" applyNumberFormat="1" applyFill="1" applyBorder="1" applyAlignment="1" applyProtection="1">
      <alignment horizontal="center" vertical="center"/>
    </xf>
    <xf numFmtId="166" fontId="0" fillId="4" borderId="3" xfId="0" applyNumberFormat="1" applyFill="1" applyBorder="1" applyAlignment="1" applyProtection="1">
      <alignment horizontal="center" vertical="center"/>
    </xf>
    <xf numFmtId="0" fontId="11" fillId="2" borderId="0" xfId="0" applyFont="1" applyFill="1" applyAlignment="1">
      <alignment vertical="center"/>
    </xf>
    <xf numFmtId="0" fontId="0" fillId="0" borderId="19" xfId="0" applyBorder="1" applyAlignment="1">
      <alignment horizontal="left" vertical="center"/>
    </xf>
    <xf numFmtId="0" fontId="0" fillId="3" borderId="19" xfId="0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1" fontId="0" fillId="0" borderId="0" xfId="0" quotePrefix="1" applyNumberFormat="1" applyBorder="1" applyAlignment="1" applyProtection="1">
      <alignment horizontal="center" vertical="center"/>
      <protection locked="0"/>
    </xf>
    <xf numFmtId="0" fontId="0" fillId="0" borderId="10" xfId="0" applyFont="1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165" fontId="0" fillId="0" borderId="9" xfId="0" applyNumberFormat="1" applyFont="1" applyBorder="1" applyAlignment="1" applyProtection="1">
      <alignment horizontal="center" vertical="center"/>
      <protection locked="0"/>
    </xf>
    <xf numFmtId="10" fontId="0" fillId="0" borderId="9" xfId="0" applyNumberFormat="1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18" fillId="3" borderId="5" xfId="0" applyFont="1" applyFill="1" applyBorder="1" applyAlignment="1" applyProtection="1">
      <alignment horizontal="left" vertical="center"/>
    </xf>
    <xf numFmtId="0" fontId="18" fillId="3" borderId="6" xfId="0" applyFont="1" applyFill="1" applyBorder="1" applyAlignment="1" applyProtection="1">
      <alignment horizontal="left" vertical="center"/>
    </xf>
    <xf numFmtId="0" fontId="18" fillId="3" borderId="7" xfId="0" applyFont="1" applyFill="1" applyBorder="1" applyAlignment="1" applyProtection="1">
      <alignment horizontal="left" vertical="center"/>
    </xf>
    <xf numFmtId="49" fontId="16" fillId="2" borderId="5" xfId="0" applyNumberFormat="1" applyFont="1" applyFill="1" applyBorder="1" applyAlignment="1" applyProtection="1">
      <alignment horizontal="center" vertical="center" wrapText="1"/>
    </xf>
    <xf numFmtId="49" fontId="16" fillId="2" borderId="6" xfId="0" applyNumberFormat="1" applyFont="1" applyFill="1" applyBorder="1" applyAlignment="1" applyProtection="1">
      <alignment horizontal="center" vertical="center" wrapText="1"/>
    </xf>
    <xf numFmtId="49" fontId="16" fillId="2" borderId="7" xfId="0" applyNumberFormat="1" applyFont="1" applyFill="1" applyBorder="1" applyAlignment="1" applyProtection="1">
      <alignment horizontal="center" vertical="center" wrapText="1"/>
    </xf>
    <xf numFmtId="0" fontId="18" fillId="3" borderId="1" xfId="0" applyFont="1" applyFill="1" applyBorder="1" applyAlignment="1" applyProtection="1">
      <alignment horizontal="left" vertical="center"/>
    </xf>
    <xf numFmtId="0" fontId="18" fillId="3" borderId="2" xfId="0" applyFont="1" applyFill="1" applyBorder="1" applyAlignment="1" applyProtection="1">
      <alignment horizontal="left" vertical="center"/>
    </xf>
    <xf numFmtId="0" fontId="18" fillId="3" borderId="4" xfId="0" applyFont="1" applyFill="1" applyBorder="1" applyAlignment="1" applyProtection="1">
      <alignment horizontal="left" vertical="center"/>
    </xf>
    <xf numFmtId="0" fontId="17" fillId="3" borderId="5" xfId="0" applyFont="1" applyFill="1" applyBorder="1" applyAlignment="1" applyProtection="1">
      <alignment horizontal="left" vertical="center"/>
    </xf>
    <xf numFmtId="0" fontId="17" fillId="3" borderId="6" xfId="0" applyFont="1" applyFill="1" applyBorder="1" applyAlignment="1" applyProtection="1">
      <alignment horizontal="left" vertical="center"/>
    </xf>
    <xf numFmtId="0" fontId="17" fillId="3" borderId="7" xfId="0" applyFont="1" applyFill="1" applyBorder="1" applyAlignment="1" applyProtection="1">
      <alignment horizontal="left" vertical="center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49" fontId="0" fillId="0" borderId="5" xfId="0" applyNumberFormat="1" applyFont="1" applyBorder="1" applyAlignment="1" applyProtection="1">
      <alignment horizontal="left" vertical="top" wrapText="1"/>
      <protection locked="0"/>
    </xf>
    <xf numFmtId="49" fontId="0" fillId="0" borderId="7" xfId="0" applyNumberFormat="1" applyFont="1" applyBorder="1" applyAlignment="1" applyProtection="1">
      <alignment horizontal="left" vertical="top" wrapText="1"/>
      <protection locked="0"/>
    </xf>
    <xf numFmtId="0" fontId="0" fillId="0" borderId="5" xfId="0" applyFont="1" applyBorder="1" applyAlignment="1" applyProtection="1">
      <alignment horizontal="left" vertical="top" wrapText="1"/>
      <protection locked="0"/>
    </xf>
    <xf numFmtId="0" fontId="0" fillId="0" borderId="7" xfId="0" applyFont="1" applyBorder="1" applyAlignment="1" applyProtection="1">
      <alignment horizontal="left" vertical="top" wrapText="1"/>
      <protection locked="0"/>
    </xf>
    <xf numFmtId="0" fontId="17" fillId="3" borderId="1" xfId="0" applyFont="1" applyFill="1" applyBorder="1" applyAlignment="1" applyProtection="1">
      <alignment horizontal="center" vertical="center"/>
    </xf>
    <xf numFmtId="0" fontId="17" fillId="3" borderId="4" xfId="0" applyFont="1" applyFill="1" applyBorder="1" applyAlignment="1" applyProtection="1">
      <alignment horizontal="center" vertical="center"/>
    </xf>
    <xf numFmtId="0" fontId="17" fillId="3" borderId="5" xfId="0" applyFont="1" applyFill="1" applyBorder="1" applyAlignment="1" applyProtection="1">
      <alignment horizontal="center" vertical="center"/>
    </xf>
    <xf numFmtId="0" fontId="17" fillId="3" borderId="7" xfId="0" applyFont="1" applyFill="1" applyBorder="1" applyAlignment="1" applyProtection="1">
      <alignment horizontal="center" vertical="center"/>
    </xf>
    <xf numFmtId="0" fontId="17" fillId="3" borderId="1" xfId="0" applyFont="1" applyFill="1" applyBorder="1" applyAlignment="1" applyProtection="1">
      <alignment horizontal="left" vertical="center"/>
    </xf>
    <xf numFmtId="0" fontId="17" fillId="3" borderId="2" xfId="0" applyFont="1" applyFill="1" applyBorder="1" applyAlignment="1" applyProtection="1">
      <alignment horizontal="left" vertical="center"/>
    </xf>
    <xf numFmtId="0" fontId="17" fillId="3" borderId="4" xfId="0" applyFont="1" applyFill="1" applyBorder="1" applyAlignment="1" applyProtection="1">
      <alignment horizontal="left" vertical="center"/>
    </xf>
    <xf numFmtId="0" fontId="17" fillId="3" borderId="8" xfId="0" applyFont="1" applyFill="1" applyBorder="1" applyAlignment="1" applyProtection="1">
      <alignment horizontal="left" vertical="center"/>
    </xf>
    <xf numFmtId="0" fontId="17" fillId="3" borderId="0" xfId="0" applyFont="1" applyFill="1" applyBorder="1" applyAlignment="1" applyProtection="1">
      <alignment horizontal="left" vertical="center"/>
    </xf>
    <xf numFmtId="0" fontId="17" fillId="3" borderId="9" xfId="0" applyFont="1" applyFill="1" applyBorder="1" applyAlignment="1" applyProtection="1">
      <alignment horizontal="left" vertical="center"/>
    </xf>
  </cellXfs>
  <cellStyles count="4">
    <cellStyle name="Hiperligação Visitada" xfId="1" builtinId="9" hidden="1"/>
    <cellStyle name="Hiperligação Visitada" xfId="2" builtinId="9" hidden="1"/>
    <cellStyle name="Normal" xfId="0" builtinId="0"/>
    <cellStyle name="Percentagem" xfId="3" builtinId="5"/>
  </cellStyles>
  <dxfs count="1">
    <dxf>
      <fill>
        <patternFill>
          <bgColor theme="4"/>
        </patternFill>
      </fill>
    </dxf>
  </dxfs>
  <tableStyles count="1" defaultTableStyle="TableStyleMedium9" defaultPivotStyle="PivotStyleMedium7">
    <tableStyle name="Estilo de Tabela 1" pivot="0" count="1" xr9:uid="{00000000-0011-0000-FFFF-FFFF00000000}">
      <tableStyleElement type="firstColumn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/>
  <dimension ref="A1:A17"/>
  <sheetViews>
    <sheetView zoomScale="160" zoomScaleNormal="160" zoomScalePageLayoutView="160" workbookViewId="0">
      <selection activeCell="A17" sqref="A17"/>
    </sheetView>
  </sheetViews>
  <sheetFormatPr defaultColWidth="10.875" defaultRowHeight="15.75"/>
  <cols>
    <col min="1" max="1" width="35.125" customWidth="1"/>
  </cols>
  <sheetData>
    <row r="1" spans="1:1">
      <c r="A1" s="2" t="s">
        <v>0</v>
      </c>
    </row>
    <row r="2" spans="1:1">
      <c r="A2" s="1" t="s">
        <v>2</v>
      </c>
    </row>
    <row r="3" spans="1:1">
      <c r="A3" s="1" t="s">
        <v>1</v>
      </c>
    </row>
    <row r="4" spans="1:1">
      <c r="A4" s="1" t="s">
        <v>3</v>
      </c>
    </row>
    <row r="5" spans="1:1">
      <c r="A5" s="1" t="s">
        <v>4</v>
      </c>
    </row>
    <row r="7" spans="1:1">
      <c r="A7" s="2" t="s">
        <v>17</v>
      </c>
    </row>
    <row r="8" spans="1:1">
      <c r="A8" t="s">
        <v>19</v>
      </c>
    </row>
    <row r="9" spans="1:1">
      <c r="A9" t="s">
        <v>20</v>
      </c>
    </row>
    <row r="11" spans="1:1">
      <c r="A11" s="2" t="s">
        <v>18</v>
      </c>
    </row>
    <row r="12" spans="1:1">
      <c r="A12" t="s">
        <v>21</v>
      </c>
    </row>
    <row r="13" spans="1:1">
      <c r="A13" t="s">
        <v>22</v>
      </c>
    </row>
    <row r="15" spans="1:1">
      <c r="A15" s="2" t="s">
        <v>37</v>
      </c>
    </row>
    <row r="16" spans="1:1">
      <c r="A16" t="s">
        <v>39</v>
      </c>
    </row>
    <row r="17" spans="1:1">
      <c r="A17" t="s">
        <v>38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2"/>
  <sheetViews>
    <sheetView showGridLines="0" showRowColHeaders="0" zoomScaleNormal="100" workbookViewId="0">
      <selection activeCell="C5" sqref="C5"/>
    </sheetView>
  </sheetViews>
  <sheetFormatPr defaultColWidth="0" defaultRowHeight="15.75" zeroHeight="1"/>
  <cols>
    <col min="1" max="1" width="2.375" customWidth="1"/>
    <col min="2" max="2" width="8.5" customWidth="1"/>
    <col min="3" max="3" width="87.5" customWidth="1"/>
    <col min="4" max="4" width="1.625" customWidth="1"/>
    <col min="5" max="16384" width="10.875" hidden="1"/>
  </cols>
  <sheetData>
    <row r="1" spans="2:3"/>
    <row r="2" spans="2:3" ht="50.1" customHeight="1">
      <c r="B2" s="86" t="s">
        <v>201</v>
      </c>
      <c r="C2" s="83" t="s">
        <v>147</v>
      </c>
    </row>
    <row r="3" spans="2:3" s="14" customFormat="1" ht="35.1" customHeight="1">
      <c r="B3" s="85">
        <v>1</v>
      </c>
      <c r="C3" s="84" t="s">
        <v>171</v>
      </c>
    </row>
    <row r="4" spans="2:3" s="14" customFormat="1" ht="35.1" customHeight="1">
      <c r="B4" s="85">
        <v>2</v>
      </c>
      <c r="C4" s="84" t="s">
        <v>172</v>
      </c>
    </row>
    <row r="5" spans="2:3" s="14" customFormat="1" ht="35.1" customHeight="1">
      <c r="B5" s="85">
        <v>3</v>
      </c>
      <c r="C5" s="84" t="s">
        <v>184</v>
      </c>
    </row>
    <row r="6" spans="2:3" s="14" customFormat="1" ht="35.1" customHeight="1">
      <c r="B6" s="85">
        <v>4</v>
      </c>
      <c r="C6" s="84" t="s">
        <v>161</v>
      </c>
    </row>
    <row r="7" spans="2:3" s="14" customFormat="1" ht="35.1" customHeight="1">
      <c r="B7" s="85">
        <v>5</v>
      </c>
      <c r="C7" s="84" t="s">
        <v>148</v>
      </c>
    </row>
    <row r="8" spans="2:3" s="14" customFormat="1" ht="35.1" customHeight="1">
      <c r="B8" s="85">
        <v>6</v>
      </c>
      <c r="C8" s="84" t="s">
        <v>149</v>
      </c>
    </row>
    <row r="9" spans="2:3" s="14" customFormat="1" ht="35.1" customHeight="1">
      <c r="B9" s="85">
        <v>7</v>
      </c>
      <c r="C9" s="84" t="s">
        <v>162</v>
      </c>
    </row>
    <row r="10" spans="2:3" s="14" customFormat="1" ht="35.1" customHeight="1">
      <c r="B10" s="85">
        <v>8</v>
      </c>
      <c r="C10" s="84" t="s">
        <v>194</v>
      </c>
    </row>
    <row r="11" spans="2:3" s="14" customFormat="1" ht="35.1" customHeight="1">
      <c r="B11" s="85">
        <v>9</v>
      </c>
      <c r="C11" s="84" t="s">
        <v>196</v>
      </c>
    </row>
    <row r="12" spans="2:3" ht="6.95" customHeight="1"/>
  </sheetData>
  <sheetProtection algorithmName="SHA-512" hashValue="m64k3nPTRvaQNR181hynWvJF9ZyfuM/bkbRoRizqtIjT8teIMWoGyBq8Pek1nCdJMPiQzzq9Febmq/CoHM6XLg==" saltValue="PXrfKtQHXt5N8UoU5H01qQ==" spinCount="100000" sheet="1" objects="1" scenarios="1" selectLockedCells="1" selectUnlockedCells="1"/>
  <printOptions horizontalCentered="1"/>
  <pageMargins left="0.70866141732283472" right="0.70866141732283472" top="0.74803149606299213" bottom="0.74803149606299213" header="0.31496062992125984" footer="0.47244094488188981"/>
  <pageSetup paperSize="9" scale="80" orientation="portrait" horizontalDpi="0" verticalDpi="0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3">
    <pageSetUpPr fitToPage="1"/>
  </sheetPr>
  <dimension ref="A1:E49"/>
  <sheetViews>
    <sheetView showGridLines="0" showRowColHeaders="0" tabSelected="1" zoomScaleNormal="100" workbookViewId="0">
      <selection activeCell="B5" sqref="B5:D5"/>
    </sheetView>
  </sheetViews>
  <sheetFormatPr defaultColWidth="0" defaultRowHeight="15.95" customHeight="1" zeroHeight="1"/>
  <cols>
    <col min="1" max="1" width="1.375" style="35" customWidth="1"/>
    <col min="2" max="2" width="3.5" style="35" customWidth="1"/>
    <col min="3" max="3" width="35.125" style="35" customWidth="1"/>
    <col min="4" max="4" width="76" style="35" customWidth="1"/>
    <col min="5" max="5" width="1.625" style="35" customWidth="1"/>
    <col min="6" max="16384" width="10.875" style="35" hidden="1"/>
  </cols>
  <sheetData>
    <row r="1" spans="2:4" ht="51" customHeight="1" thickBot="1"/>
    <row r="2" spans="2:4" ht="123.95" customHeight="1" thickBot="1">
      <c r="B2" s="99" t="s">
        <v>167</v>
      </c>
      <c r="C2" s="100"/>
      <c r="D2" s="101"/>
    </row>
    <row r="3" spans="2:4" ht="39.950000000000003" customHeight="1" thickBot="1">
      <c r="B3" s="20"/>
      <c r="C3" s="20"/>
      <c r="D3" s="20"/>
    </row>
    <row r="4" spans="2:4" ht="30" customHeight="1" thickBot="1">
      <c r="B4" s="96" t="s">
        <v>23</v>
      </c>
      <c r="C4" s="97"/>
      <c r="D4" s="98"/>
    </row>
    <row r="5" spans="2:4" ht="39" customHeight="1" thickBot="1">
      <c r="B5" s="93"/>
      <c r="C5" s="94"/>
      <c r="D5" s="95"/>
    </row>
    <row r="6" spans="2:4" ht="39.950000000000003" customHeight="1" thickBot="1">
      <c r="B6" s="40"/>
      <c r="C6" s="41"/>
      <c r="D6" s="42"/>
    </row>
    <row r="7" spans="2:4" ht="30" customHeight="1" thickBot="1">
      <c r="B7" s="96" t="s">
        <v>27</v>
      </c>
      <c r="C7" s="97"/>
      <c r="D7" s="98"/>
    </row>
    <row r="8" spans="2:4" ht="38.1" customHeight="1" thickBot="1">
      <c r="B8" s="93"/>
      <c r="C8" s="94"/>
      <c r="D8" s="95"/>
    </row>
    <row r="9" spans="2:4" ht="39.950000000000003" customHeight="1" thickBot="1">
      <c r="B9" s="20"/>
      <c r="C9" s="20"/>
      <c r="D9" s="20"/>
    </row>
    <row r="10" spans="2:4" ht="30" customHeight="1" thickBot="1">
      <c r="B10" s="96" t="s">
        <v>168</v>
      </c>
      <c r="C10" s="97"/>
      <c r="D10" s="98"/>
    </row>
    <row r="11" spans="2:4" ht="38.1" customHeight="1" thickBot="1">
      <c r="B11" s="93"/>
      <c r="C11" s="94"/>
      <c r="D11" s="95"/>
    </row>
    <row r="12" spans="2:4" ht="39.950000000000003" customHeight="1" thickBot="1">
      <c r="B12" s="20"/>
      <c r="C12" s="20"/>
      <c r="D12" s="20"/>
    </row>
    <row r="13" spans="2:4" ht="30" customHeight="1" thickBot="1">
      <c r="B13" s="102" t="s">
        <v>169</v>
      </c>
      <c r="C13" s="103"/>
      <c r="D13" s="104"/>
    </row>
    <row r="14" spans="2:4" ht="38.1" customHeight="1" thickBot="1">
      <c r="B14" s="93"/>
      <c r="C14" s="94"/>
      <c r="D14" s="95"/>
    </row>
    <row r="15" spans="2:4" ht="12.95" customHeight="1">
      <c r="B15" s="43"/>
      <c r="C15" s="43"/>
      <c r="D15" s="40"/>
    </row>
    <row r="16" spans="2:4" ht="20.100000000000001" hidden="1" customHeight="1">
      <c r="B16" s="40"/>
      <c r="C16" s="41"/>
      <c r="D16" s="40"/>
    </row>
    <row r="17" ht="15.95" hidden="1" customHeight="1"/>
    <row r="18" ht="15.95" hidden="1" customHeight="1"/>
    <row r="19" ht="15.95" hidden="1" customHeight="1"/>
    <row r="20" ht="15.95" hidden="1" customHeight="1"/>
    <row r="21" ht="15.95" hidden="1" customHeight="1"/>
    <row r="22" ht="15.95" hidden="1" customHeight="1"/>
    <row r="23" ht="15.95" hidden="1" customHeight="1"/>
    <row r="24" ht="15.95" hidden="1" customHeight="1"/>
    <row r="25" ht="15.95" hidden="1" customHeight="1"/>
    <row r="26" ht="15.95" hidden="1" customHeight="1"/>
    <row r="27" ht="15.95" hidden="1" customHeight="1"/>
    <row r="28" ht="15.95" hidden="1" customHeight="1"/>
    <row r="29" ht="15.95" hidden="1" customHeight="1"/>
    <row r="30" ht="15.95" hidden="1" customHeight="1"/>
    <row r="31" ht="15.95" hidden="1" customHeight="1"/>
    <row r="32" ht="15.95" hidden="1" customHeight="1"/>
    <row r="33" ht="15.95" hidden="1" customHeight="1"/>
    <row r="34" ht="15.95" hidden="1" customHeight="1"/>
    <row r="35" ht="15.95" hidden="1" customHeight="1"/>
    <row r="36" ht="15.95" hidden="1" customHeight="1"/>
    <row r="37" ht="15.95" hidden="1" customHeight="1"/>
    <row r="38" ht="15.95" hidden="1" customHeight="1"/>
    <row r="39" ht="15.95" hidden="1" customHeight="1"/>
    <row r="40" ht="15.95" hidden="1" customHeight="1"/>
    <row r="41" ht="15.95" hidden="1" customHeight="1"/>
    <row r="42" ht="15.95" hidden="1" customHeight="1"/>
    <row r="43" ht="15.95" hidden="1" customHeight="1"/>
    <row r="44" ht="15.95" hidden="1" customHeight="1"/>
    <row r="45" ht="15.95" hidden="1" customHeight="1"/>
    <row r="46" ht="15.95" hidden="1" customHeight="1"/>
    <row r="47" ht="15.95" hidden="1" customHeight="1"/>
    <row r="48" ht="15.95" hidden="1" customHeight="1"/>
    <row r="49" ht="15.95" hidden="1" customHeight="1"/>
  </sheetData>
  <sheetProtection algorithmName="SHA-512" hashValue="NEbJ3vB/wVB6ZBdKvHPuz5EwbLjdmhrBzITeRoBhJUajVLW1rMeh1wkpapd/XNfrZAB1SSQdEe/yyZuJp4RTiA==" saltValue="ShvP2m0mkuy7GgTZMSu0XQ==" spinCount="100000" sheet="1" objects="1" scenarios="1" selectLockedCells="1"/>
  <mergeCells count="9">
    <mergeCell ref="B14:D14"/>
    <mergeCell ref="B7:D7"/>
    <mergeCell ref="B2:D2"/>
    <mergeCell ref="B4:D4"/>
    <mergeCell ref="B5:D5"/>
    <mergeCell ref="B8:D8"/>
    <mergeCell ref="B13:D13"/>
    <mergeCell ref="B10:D10"/>
    <mergeCell ref="B11:D11"/>
  </mergeCells>
  <printOptions horizontalCentered="1"/>
  <pageMargins left="0.78740157480314965" right="0.70866141732283472" top="0.78740157480314965" bottom="0.78740157480314965" header="0.31496062992125984" footer="0.31496062992125984"/>
  <pageSetup paperSize="9" scale="70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lha4">
    <pageSetUpPr fitToPage="1"/>
  </sheetPr>
  <dimension ref="A1:E36"/>
  <sheetViews>
    <sheetView showGridLines="0" showRowColHeaders="0" zoomScaleNormal="100" workbookViewId="0">
      <selection activeCell="D5" sqref="D5"/>
    </sheetView>
  </sheetViews>
  <sheetFormatPr defaultColWidth="0" defaultRowHeight="15.75" zeroHeight="1"/>
  <cols>
    <col min="1" max="1" width="1.375" style="35" customWidth="1"/>
    <col min="2" max="2" width="3.5" style="35" customWidth="1"/>
    <col min="3" max="3" width="49" style="35" customWidth="1"/>
    <col min="4" max="4" width="61.625" style="35" customWidth="1"/>
    <col min="5" max="5" width="1.625" style="35" customWidth="1"/>
    <col min="6" max="16384" width="10.875" style="35" hidden="1"/>
  </cols>
  <sheetData>
    <row r="1" spans="2:4" ht="8.1" customHeight="1" thickBot="1"/>
    <row r="2" spans="2:4" ht="48.95" customHeight="1" thickBot="1">
      <c r="B2" s="108" t="s">
        <v>41</v>
      </c>
      <c r="C2" s="109"/>
      <c r="D2" s="110"/>
    </row>
    <row r="3" spans="2:4" ht="20.100000000000001" customHeight="1" thickBot="1">
      <c r="B3" s="20"/>
      <c r="C3" s="20"/>
      <c r="D3" s="20"/>
    </row>
    <row r="4" spans="2:4" ht="30" customHeight="1" thickBot="1">
      <c r="B4" s="105" t="s">
        <v>24</v>
      </c>
      <c r="C4" s="106"/>
      <c r="D4" s="107"/>
    </row>
    <row r="5" spans="2:4" ht="24.95" customHeight="1">
      <c r="B5" s="44"/>
      <c r="C5" s="55" t="s">
        <v>17</v>
      </c>
      <c r="D5" s="15"/>
    </row>
    <row r="6" spans="2:4" ht="24.95" customHeight="1" thickBot="1">
      <c r="B6" s="45"/>
      <c r="C6" s="56" t="s">
        <v>25</v>
      </c>
      <c r="D6" s="16"/>
    </row>
    <row r="7" spans="2:4" ht="20.100000000000001" customHeight="1" thickBot="1">
      <c r="B7" s="40"/>
      <c r="C7" s="46"/>
      <c r="D7" s="40"/>
    </row>
    <row r="8" spans="2:4" ht="30" customHeight="1" thickBot="1">
      <c r="B8" s="105" t="s">
        <v>26</v>
      </c>
      <c r="C8" s="107"/>
      <c r="D8" s="17"/>
    </row>
    <row r="9" spans="2:4" ht="20.100000000000001" customHeight="1" thickBot="1">
      <c r="B9" s="40"/>
      <c r="C9" s="41"/>
      <c r="D9" s="47"/>
    </row>
    <row r="10" spans="2:4" ht="24.95" customHeight="1">
      <c r="B10" s="51"/>
      <c r="C10" s="55" t="s">
        <v>2</v>
      </c>
      <c r="D10" s="53"/>
    </row>
    <row r="11" spans="2:4" ht="24.95" customHeight="1">
      <c r="B11" s="49"/>
      <c r="C11" s="57" t="s">
        <v>1</v>
      </c>
      <c r="D11" s="15"/>
    </row>
    <row r="12" spans="2:4" ht="24.95" customHeight="1">
      <c r="B12" s="49"/>
      <c r="C12" s="57" t="s">
        <v>3</v>
      </c>
      <c r="D12" s="15"/>
    </row>
    <row r="13" spans="2:4" ht="24.95" customHeight="1" thickBot="1">
      <c r="B13" s="50"/>
      <c r="C13" s="56" t="s">
        <v>4</v>
      </c>
      <c r="D13" s="16"/>
    </row>
    <row r="14" spans="2:4" ht="20.100000000000001" customHeight="1" thickBot="1">
      <c r="B14" s="43"/>
      <c r="C14" s="43"/>
      <c r="D14" s="40"/>
    </row>
    <row r="15" spans="2:4" ht="30" customHeight="1" thickBot="1">
      <c r="B15" s="105" t="s">
        <v>40</v>
      </c>
      <c r="C15" s="106"/>
      <c r="D15" s="107"/>
    </row>
    <row r="16" spans="2:4" ht="24.95" customHeight="1">
      <c r="B16" s="51"/>
      <c r="C16" s="55" t="s">
        <v>28</v>
      </c>
      <c r="D16" s="15"/>
    </row>
    <row r="17" spans="2:4" ht="24.95" customHeight="1">
      <c r="B17" s="48"/>
      <c r="C17" s="57" t="s">
        <v>29</v>
      </c>
      <c r="D17" s="15"/>
    </row>
    <row r="18" spans="2:4" ht="24.95" customHeight="1">
      <c r="B18" s="48"/>
      <c r="C18" s="57" t="s">
        <v>174</v>
      </c>
      <c r="D18" s="15"/>
    </row>
    <row r="19" spans="2:4" ht="24.95" customHeight="1">
      <c r="B19" s="48"/>
      <c r="C19" s="57" t="s">
        <v>175</v>
      </c>
      <c r="D19" s="15"/>
    </row>
    <row r="20" spans="2:4" ht="24.95" customHeight="1">
      <c r="B20" s="48"/>
      <c r="C20" s="57" t="s">
        <v>30</v>
      </c>
      <c r="D20" s="15"/>
    </row>
    <row r="21" spans="2:4" ht="24.95" customHeight="1">
      <c r="B21" s="48"/>
      <c r="C21" s="57" t="s">
        <v>31</v>
      </c>
      <c r="D21" s="15"/>
    </row>
    <row r="22" spans="2:4" ht="24.95" customHeight="1">
      <c r="B22" s="48"/>
      <c r="C22" s="57" t="s">
        <v>32</v>
      </c>
      <c r="D22" s="15"/>
    </row>
    <row r="23" spans="2:4" ht="24.95" customHeight="1">
      <c r="B23" s="48"/>
      <c r="C23" s="57" t="s">
        <v>33</v>
      </c>
      <c r="D23" s="15"/>
    </row>
    <row r="24" spans="2:4" ht="24.95" customHeight="1">
      <c r="B24" s="48"/>
      <c r="C24" s="57" t="s">
        <v>34</v>
      </c>
      <c r="D24" s="15"/>
    </row>
    <row r="25" spans="2:4" ht="24.95" customHeight="1">
      <c r="B25" s="48"/>
      <c r="C25" s="57" t="s">
        <v>35</v>
      </c>
      <c r="D25" s="15"/>
    </row>
    <row r="26" spans="2:4" ht="24.95" customHeight="1" thickBot="1">
      <c r="B26" s="52"/>
      <c r="C26" s="56" t="s">
        <v>202</v>
      </c>
      <c r="D26" s="16"/>
    </row>
    <row r="27" spans="2:4" ht="8.1" customHeight="1"/>
    <row r="28" spans="2:4" hidden="1"/>
    <row r="29" spans="2:4" hidden="1"/>
    <row r="30" spans="2:4" hidden="1"/>
    <row r="31" spans="2:4" hidden="1"/>
    <row r="32" spans="2:4" hidden="1"/>
    <row r="33" hidden="1"/>
    <row r="34" hidden="1"/>
    <row r="35" hidden="1"/>
    <row r="36" hidden="1"/>
  </sheetData>
  <sheetProtection algorithmName="SHA-512" hashValue="zpu7ZisqwSupGS1ryJzuqLux7W/1S266DfY/FXTwsuhzPGQO4Gz7PIed/HBDQ9AapFIx8NA101Zl2ep2KheguA==" saltValue="oRQuGLRoL+ABDKFl15KVkA==" spinCount="100000" sheet="1" objects="1" scenarios="1" selectLockedCells="1"/>
  <mergeCells count="4">
    <mergeCell ref="B15:D15"/>
    <mergeCell ref="B2:D2"/>
    <mergeCell ref="B4:D4"/>
    <mergeCell ref="B8:C8"/>
  </mergeCells>
  <dataValidations count="2">
    <dataValidation type="list" allowBlank="1" showInputMessage="1" showErrorMessage="1" sqref="D6:D7" xr:uid="{00000000-0002-0000-0200-000000000000}">
      <formula1>Cuidados</formula1>
    </dataValidation>
    <dataValidation type="list" allowBlank="1" showInputMessage="1" showErrorMessage="1" sqref="D5" xr:uid="{00000000-0002-0000-0200-000001000000}">
      <formula1>Diferenciação</formula1>
    </dataValidation>
  </dataValidations>
  <printOptions horizontalCentered="1"/>
  <pageMargins left="0.78740157480314965" right="0.70866141732283472" top="0.78740157480314965" bottom="0.78740157480314965" header="0.31496062992125984" footer="0.47244094488188981"/>
  <pageSetup paperSize="9" scale="71" orientation="portrait" horizontalDpi="0" verticalDpi="0"/>
  <headerFooter scaleWithDoc="0">
    <oddFooter>&amp;C&amp;"Calibri,Normal"&amp;K000000RELATÓRIO ANUAL DE ATIVIDADES - 1 - Identificação da Unidade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2000000}">
          <x14:formula1>
            <xm:f>Listas!$A$16:$A$17</xm:f>
          </x14:formula1>
          <xm:sqref>D10:D13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lha5">
    <pageSetUpPr fitToPage="1"/>
  </sheetPr>
  <dimension ref="A1:D28"/>
  <sheetViews>
    <sheetView showGridLines="0" showRowColHeaders="0" zoomScaleNormal="100" workbookViewId="0">
      <selection activeCell="C4" sqref="C4"/>
    </sheetView>
  </sheetViews>
  <sheetFormatPr defaultColWidth="0" defaultRowHeight="15.75" zeroHeight="1"/>
  <cols>
    <col min="1" max="1" width="1.375" customWidth="1"/>
    <col min="2" max="2" width="66.125" customWidth="1"/>
    <col min="3" max="3" width="48.5" customWidth="1"/>
    <col min="4" max="4" width="1.625" customWidth="1"/>
    <col min="5" max="16384" width="10.875" hidden="1"/>
  </cols>
  <sheetData>
    <row r="1" spans="2:3" ht="8.1" customHeight="1" thickBot="1"/>
    <row r="2" spans="2:3" ht="48.95" customHeight="1" thickBot="1">
      <c r="B2" s="111" t="s">
        <v>74</v>
      </c>
      <c r="C2" s="112"/>
    </row>
    <row r="3" spans="2:3" ht="20.100000000000001" customHeight="1" thickBot="1">
      <c r="B3" s="3"/>
      <c r="C3" s="3"/>
    </row>
    <row r="4" spans="2:3" ht="30" customHeight="1" thickBot="1">
      <c r="B4" s="58" t="s">
        <v>173</v>
      </c>
      <c r="C4" s="54"/>
    </row>
    <row r="5" spans="2:3" ht="20.100000000000001" customHeight="1" thickBot="1">
      <c r="B5" s="3"/>
      <c r="C5" s="3"/>
    </row>
    <row r="6" spans="2:3" ht="30" customHeight="1" thickBot="1">
      <c r="B6" s="58" t="s">
        <v>75</v>
      </c>
      <c r="C6" s="59" t="s">
        <v>76</v>
      </c>
    </row>
    <row r="7" spans="2:3" ht="30" customHeight="1">
      <c r="B7" s="18"/>
      <c r="C7" s="19"/>
    </row>
    <row r="8" spans="2:3" ht="30" customHeight="1">
      <c r="B8" s="18"/>
      <c r="C8" s="19"/>
    </row>
    <row r="9" spans="2:3" ht="30" customHeight="1">
      <c r="B9" s="18"/>
      <c r="C9" s="19"/>
    </row>
    <row r="10" spans="2:3" ht="30" customHeight="1">
      <c r="B10" s="18"/>
      <c r="C10" s="89"/>
    </row>
    <row r="11" spans="2:3" ht="30" customHeight="1">
      <c r="B11" s="18"/>
      <c r="C11" s="89"/>
    </row>
    <row r="12" spans="2:3" ht="30" customHeight="1">
      <c r="B12" s="18"/>
      <c r="C12" s="89"/>
    </row>
    <row r="13" spans="2:3" ht="30" customHeight="1">
      <c r="B13" s="18"/>
      <c r="C13" s="89"/>
    </row>
    <row r="14" spans="2:3" ht="30" customHeight="1">
      <c r="B14" s="18"/>
      <c r="C14" s="89"/>
    </row>
    <row r="15" spans="2:3" ht="30" customHeight="1" thickBot="1">
      <c r="B15" s="88"/>
      <c r="C15" s="90"/>
    </row>
    <row r="16" spans="2:3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</sheetData>
  <sheetProtection algorithmName="SHA-512" hashValue="sxfrQ80/jwBK5N6lt2RQAGGSypXK35oIl5KJtPaLln0le2avlEiuccvSKGT8Va7H1Lj4OVhOqRnH/W+aU6q+cA==" saltValue="O44ncUc64Li20QFHTlfNVg==" spinCount="100000" sheet="1" objects="1" scenarios="1" selectLockedCells="1"/>
  <mergeCells count="1">
    <mergeCell ref="B2:C2"/>
  </mergeCells>
  <printOptions horizontalCentered="1"/>
  <pageMargins left="0.78740157480314965" right="0.70866141732283472" top="0.78740157480314965" bottom="0.78740157480314965" header="0.31496062992125984" footer="0.47244094488188981"/>
  <pageSetup paperSize="9" scale="70" orientation="portrait" horizontalDpi="0" verticalDpi="0"/>
  <headerFooter scaleWithDoc="0">
    <oddFooter>&amp;C&amp;"Calibri,Normal"&amp;K000000RELATÓRIO ANUAL DE ATIVIDADES - 2 - Equipamento técnico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lha6">
    <pageSetUpPr fitToPage="1"/>
  </sheetPr>
  <dimension ref="A1:D38"/>
  <sheetViews>
    <sheetView showGridLines="0" showRowColHeaders="0" zoomScaleNormal="100" workbookViewId="0">
      <selection activeCell="C5" sqref="C5"/>
    </sheetView>
  </sheetViews>
  <sheetFormatPr defaultColWidth="0" defaultRowHeight="15.75" zeroHeight="1"/>
  <cols>
    <col min="1" max="1" width="1.375" style="35" customWidth="1"/>
    <col min="2" max="2" width="77.625" style="35" customWidth="1"/>
    <col min="3" max="3" width="37" style="35" customWidth="1"/>
    <col min="4" max="4" width="1.625" style="35" customWidth="1"/>
    <col min="5" max="16384" width="10.875" style="35" hidden="1"/>
  </cols>
  <sheetData>
    <row r="1" spans="2:3" ht="8.1" customHeight="1" thickBot="1"/>
    <row r="2" spans="2:3" ht="48.95" customHeight="1" thickBot="1">
      <c r="B2" s="108" t="s">
        <v>84</v>
      </c>
      <c r="C2" s="109"/>
    </row>
    <row r="3" spans="2:3" ht="9.9499999999999993" customHeight="1" thickBot="1">
      <c r="B3" s="20"/>
      <c r="C3" s="20"/>
    </row>
    <row r="4" spans="2:3" ht="24.95" customHeight="1" thickBot="1">
      <c r="B4" s="119" t="s">
        <v>176</v>
      </c>
      <c r="C4" s="120"/>
    </row>
    <row r="5" spans="2:3" ht="20.100000000000001" customHeight="1">
      <c r="B5" s="60" t="s">
        <v>180</v>
      </c>
      <c r="C5" s="19"/>
    </row>
    <row r="6" spans="2:3" ht="20.100000000000001" customHeight="1">
      <c r="B6" s="60" t="s">
        <v>178</v>
      </c>
      <c r="C6" s="19"/>
    </row>
    <row r="7" spans="2:3" ht="20.100000000000001" customHeight="1">
      <c r="B7" s="60" t="s">
        <v>177</v>
      </c>
      <c r="C7" s="67"/>
    </row>
    <row r="8" spans="2:3" ht="20.100000000000001" customHeight="1">
      <c r="B8" s="60" t="s">
        <v>179</v>
      </c>
      <c r="C8" s="19"/>
    </row>
    <row r="9" spans="2:3" ht="20.100000000000001" customHeight="1" thickBot="1">
      <c r="B9" s="61" t="s">
        <v>177</v>
      </c>
      <c r="C9" s="68"/>
    </row>
    <row r="10" spans="2:3" ht="9.9499999999999993" customHeight="1" thickBot="1"/>
    <row r="11" spans="2:3" ht="24.95" customHeight="1" thickBot="1">
      <c r="B11" s="119" t="s">
        <v>82</v>
      </c>
      <c r="C11" s="120"/>
    </row>
    <row r="12" spans="2:3" ht="20.100000000000001" customHeight="1">
      <c r="B12" s="60" t="s">
        <v>180</v>
      </c>
      <c r="C12" s="19"/>
    </row>
    <row r="13" spans="2:3" ht="20.100000000000001" customHeight="1">
      <c r="B13" s="60" t="s">
        <v>77</v>
      </c>
      <c r="C13" s="69"/>
    </row>
    <row r="14" spans="2:3" ht="20.100000000000001" customHeight="1" thickBot="1">
      <c r="B14" s="61" t="s">
        <v>177</v>
      </c>
      <c r="C14" s="70"/>
    </row>
    <row r="15" spans="2:3" ht="9.9499999999999993" customHeight="1" thickBot="1"/>
    <row r="16" spans="2:3" ht="24.95" customHeight="1" thickBot="1">
      <c r="B16" s="119" t="s">
        <v>83</v>
      </c>
      <c r="C16" s="120"/>
    </row>
    <row r="17" spans="2:3" ht="20.100000000000001" customHeight="1">
      <c r="B17" s="62" t="s">
        <v>78</v>
      </c>
      <c r="C17" s="91"/>
    </row>
    <row r="18" spans="2:3" ht="20.100000000000001" customHeight="1">
      <c r="B18" s="63" t="s">
        <v>79</v>
      </c>
      <c r="C18" s="91"/>
    </row>
    <row r="19" spans="2:3" ht="20.100000000000001" customHeight="1">
      <c r="B19" s="63" t="s">
        <v>80</v>
      </c>
      <c r="C19" s="91"/>
    </row>
    <row r="20" spans="2:3" ht="20.100000000000001" customHeight="1">
      <c r="B20" s="63" t="s">
        <v>81</v>
      </c>
      <c r="C20" s="91"/>
    </row>
    <row r="21" spans="2:3" ht="20.100000000000001" customHeight="1" thickBot="1">
      <c r="B21" s="64" t="s">
        <v>181</v>
      </c>
      <c r="C21" s="71"/>
    </row>
    <row r="22" spans="2:3" ht="9.9499999999999993" customHeight="1" thickBot="1">
      <c r="B22" s="65"/>
    </row>
    <row r="23" spans="2:3" ht="24.95" customHeight="1" thickBot="1">
      <c r="B23" s="119" t="s">
        <v>85</v>
      </c>
      <c r="C23" s="120"/>
    </row>
    <row r="24" spans="2:3" ht="20.100000000000001" customHeight="1">
      <c r="B24" s="62" t="s">
        <v>78</v>
      </c>
      <c r="C24" s="92"/>
    </row>
    <row r="25" spans="2:3" ht="20.100000000000001" customHeight="1">
      <c r="B25" s="63" t="s">
        <v>79</v>
      </c>
      <c r="C25" s="92"/>
    </row>
    <row r="26" spans="2:3" ht="20.100000000000001" customHeight="1">
      <c r="B26" s="63" t="s">
        <v>80</v>
      </c>
      <c r="C26" s="92"/>
    </row>
    <row r="27" spans="2:3" ht="20.100000000000001" customHeight="1">
      <c r="B27" s="63" t="s">
        <v>81</v>
      </c>
      <c r="C27" s="92"/>
    </row>
    <row r="28" spans="2:3" ht="20.100000000000001" customHeight="1" thickBot="1">
      <c r="B28" s="64" t="s">
        <v>182</v>
      </c>
      <c r="C28" s="71"/>
    </row>
    <row r="29" spans="2:3" ht="9.9499999999999993" customHeight="1" thickBot="1">
      <c r="B29" s="65"/>
    </row>
    <row r="30" spans="2:3" ht="24.95" customHeight="1" thickBot="1">
      <c r="B30" s="119" t="s">
        <v>86</v>
      </c>
      <c r="C30" s="120"/>
    </row>
    <row r="31" spans="2:3" ht="409.5" customHeight="1" thickBot="1">
      <c r="B31" s="115"/>
      <c r="C31" s="116"/>
    </row>
    <row r="32" spans="2:3" ht="9.9499999999999993" customHeight="1" thickBot="1"/>
    <row r="33" spans="2:3" ht="24.95" customHeight="1" thickBot="1">
      <c r="B33" s="117" t="s">
        <v>87</v>
      </c>
      <c r="C33" s="118"/>
    </row>
    <row r="34" spans="2:3" ht="409.5" customHeight="1" thickBot="1">
      <c r="B34" s="113"/>
      <c r="C34" s="114"/>
    </row>
    <row r="35" spans="2:3" ht="9" customHeight="1"/>
    <row r="36" spans="2:3" hidden="1"/>
    <row r="37" spans="2:3" hidden="1"/>
    <row r="38" spans="2:3"/>
  </sheetData>
  <sheetProtection algorithmName="SHA-512" hashValue="411iyNwqYzh6Qv9Sn27HD530G2hBY8eQZg8i1I6o7f7IpaBCl7BCducjgJrV1p10RgD4VGqj6veT/PU+H9DuRQ==" saltValue="F9GXo0SGrFy8PjCqz6gcWg==" spinCount="100000" sheet="1" objects="1" scenarios="1" selectLockedCells="1"/>
  <mergeCells count="9">
    <mergeCell ref="B34:C34"/>
    <mergeCell ref="B31:C31"/>
    <mergeCell ref="B33:C33"/>
    <mergeCell ref="B2:C2"/>
    <mergeCell ref="B4:C4"/>
    <mergeCell ref="B11:C11"/>
    <mergeCell ref="B16:C16"/>
    <mergeCell ref="B23:C23"/>
    <mergeCell ref="B30:C30"/>
  </mergeCells>
  <printOptions horizontalCentered="1"/>
  <pageMargins left="0.78740157480314965" right="0.70866141732283472" top="0.78740157480314965" bottom="0.78740157480314965" header="0.31496062992125984" footer="0.47244094488188981"/>
  <pageSetup paperSize="9" scale="69" fitToHeight="0" orientation="portrait" r:id="rId1"/>
  <headerFooter scaleWithDoc="0">
    <oddFooter>&amp;C&amp;"Calibri,Normal"&amp;K000000RELATÓRIO ANUAL DE ATIVIDADES - 3 - Sistema de tratamento de água</oddFooter>
  </headerFooter>
  <rowBreaks count="1" manualBreakCount="1">
    <brk id="32" min="1" max="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lha7">
    <pageSetUpPr fitToPage="1"/>
  </sheetPr>
  <dimension ref="A1:Q52"/>
  <sheetViews>
    <sheetView showGridLines="0" showRowColHeaders="0" zoomScaleNormal="100" zoomScalePageLayoutView="160" workbookViewId="0">
      <selection activeCell="D6" sqref="D6"/>
    </sheetView>
  </sheetViews>
  <sheetFormatPr defaultColWidth="0" defaultRowHeight="15.75" zeroHeight="1"/>
  <cols>
    <col min="1" max="1" width="1.375" style="35" customWidth="1"/>
    <col min="2" max="2" width="2.875" style="34" customWidth="1"/>
    <col min="3" max="3" width="38.125" style="35" customWidth="1"/>
    <col min="4" max="15" width="5.875" style="35" customWidth="1"/>
    <col min="16" max="16" width="10.875" style="35" customWidth="1"/>
    <col min="17" max="17" width="1.375" style="35" customWidth="1"/>
    <col min="18" max="16384" width="10.875" style="35" hidden="1"/>
  </cols>
  <sheetData>
    <row r="1" spans="2:16" ht="6.95" customHeight="1" thickBot="1"/>
    <row r="2" spans="2:16" ht="54" customHeight="1" thickBot="1">
      <c r="B2" s="108" t="s">
        <v>42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10"/>
    </row>
    <row r="3" spans="2:16" ht="9" customHeight="1" thickBot="1"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spans="2:16" s="36" customFormat="1" ht="16.5" thickBot="1">
      <c r="B4" s="21"/>
      <c r="C4" s="22"/>
      <c r="D4" s="22" t="s">
        <v>6</v>
      </c>
      <c r="E4" s="22" t="s">
        <v>5</v>
      </c>
      <c r="F4" s="22" t="s">
        <v>7</v>
      </c>
      <c r="G4" s="22" t="s">
        <v>8</v>
      </c>
      <c r="H4" s="22" t="s">
        <v>9</v>
      </c>
      <c r="I4" s="22" t="s">
        <v>10</v>
      </c>
      <c r="J4" s="22" t="s">
        <v>11</v>
      </c>
      <c r="K4" s="22" t="s">
        <v>12</v>
      </c>
      <c r="L4" s="22" t="s">
        <v>13</v>
      </c>
      <c r="M4" s="22" t="s">
        <v>14</v>
      </c>
      <c r="N4" s="22" t="s">
        <v>15</v>
      </c>
      <c r="O4" s="22" t="s">
        <v>16</v>
      </c>
      <c r="P4" s="23" t="s">
        <v>36</v>
      </c>
    </row>
    <row r="5" spans="2:16" ht="24.95" customHeight="1">
      <c r="B5" s="121" t="s">
        <v>43</v>
      </c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3"/>
    </row>
    <row r="6" spans="2:16" ht="24.95" customHeight="1">
      <c r="B6" s="24"/>
      <c r="C6" s="25" t="s">
        <v>183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13" t="str">
        <f>IFERROR(AVERAGEIF(D6:O6,"&gt;0"),"-")</f>
        <v>-</v>
      </c>
    </row>
    <row r="7" spans="2:16" ht="24.95" customHeight="1">
      <c r="B7" s="24"/>
      <c r="C7" s="25" t="s">
        <v>185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87"/>
      <c r="P7" s="13">
        <f>SUM(D7:O7)</f>
        <v>0</v>
      </c>
    </row>
    <row r="8" spans="2:16" ht="24.95" customHeight="1" thickBot="1">
      <c r="B8" s="26"/>
      <c r="C8" s="27" t="s">
        <v>67</v>
      </c>
      <c r="D8" s="28" t="str">
        <f>IFERROR((D7/D6),"-")</f>
        <v>-</v>
      </c>
      <c r="E8" s="28" t="str">
        <f t="shared" ref="E8:O8" si="0">IFERROR((E7/E6),"-")</f>
        <v>-</v>
      </c>
      <c r="F8" s="28" t="str">
        <f t="shared" si="0"/>
        <v>-</v>
      </c>
      <c r="G8" s="28" t="str">
        <f t="shared" si="0"/>
        <v>-</v>
      </c>
      <c r="H8" s="28" t="str">
        <f t="shared" si="0"/>
        <v>-</v>
      </c>
      <c r="I8" s="28" t="str">
        <f t="shared" si="0"/>
        <v>-</v>
      </c>
      <c r="J8" s="28" t="str">
        <f t="shared" si="0"/>
        <v>-</v>
      </c>
      <c r="K8" s="28" t="str">
        <f t="shared" si="0"/>
        <v>-</v>
      </c>
      <c r="L8" s="28" t="str">
        <f t="shared" si="0"/>
        <v>-</v>
      </c>
      <c r="M8" s="28" t="str">
        <f t="shared" si="0"/>
        <v>-</v>
      </c>
      <c r="N8" s="28" t="str">
        <f t="shared" si="0"/>
        <v>-</v>
      </c>
      <c r="O8" s="28" t="str">
        <f t="shared" si="0"/>
        <v>-</v>
      </c>
      <c r="P8" s="29" t="str">
        <f>IFERROR(AVERAGEIF(D8:O8,"&gt;0"),"-")</f>
        <v>-</v>
      </c>
    </row>
    <row r="9" spans="2:16" ht="24.95" customHeight="1">
      <c r="B9" s="121" t="s">
        <v>52</v>
      </c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3"/>
    </row>
    <row r="10" spans="2:16" ht="24.95" customHeight="1">
      <c r="B10" s="24"/>
      <c r="C10" s="25" t="s">
        <v>44</v>
      </c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5"/>
      <c r="P10" s="30" t="str">
        <f>IFERROR(AVERAGEIF(D10:O10,"&gt;0"),"-")</f>
        <v>-</v>
      </c>
    </row>
    <row r="11" spans="2:16" ht="24.95" customHeight="1">
      <c r="B11" s="24"/>
      <c r="C11" s="25" t="s">
        <v>45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4"/>
      <c r="P11" s="72" t="str">
        <f>IFERROR(IF(O11/O6=0,"-",O11/O6),"-")</f>
        <v>-</v>
      </c>
    </row>
    <row r="12" spans="2:16" ht="24.95" customHeight="1" thickBot="1">
      <c r="B12" s="24"/>
      <c r="C12" s="25" t="s">
        <v>46</v>
      </c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4"/>
      <c r="P12" s="72" t="str">
        <f>IFERROR(IF(O12/O6=0,"-",O12/O6),"-")</f>
        <v>-</v>
      </c>
    </row>
    <row r="13" spans="2:16" ht="24.95" customHeight="1">
      <c r="B13" s="121" t="s">
        <v>51</v>
      </c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3"/>
    </row>
    <row r="14" spans="2:16" ht="24.95" customHeight="1" thickBot="1">
      <c r="B14" s="24"/>
      <c r="C14" s="25" t="s">
        <v>47</v>
      </c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4"/>
      <c r="P14" s="72" t="str">
        <f>IFERROR(IF(O14/O6=0,"-",O14/O6),"-")</f>
        <v>-</v>
      </c>
    </row>
    <row r="15" spans="2:16" ht="24.95" customHeight="1">
      <c r="B15" s="121" t="s">
        <v>155</v>
      </c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3"/>
    </row>
    <row r="16" spans="2:16" ht="24.95" customHeight="1">
      <c r="B16" s="24"/>
      <c r="C16" s="25" t="s">
        <v>160</v>
      </c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4"/>
      <c r="P16" s="72" t="str">
        <f>IFERROR(IF(O16/O6=0,"-",O16/O6),"-")</f>
        <v>-</v>
      </c>
    </row>
    <row r="17" spans="2:16" ht="24.95" customHeight="1">
      <c r="B17" s="24"/>
      <c r="C17" s="25" t="s">
        <v>163</v>
      </c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4"/>
      <c r="P17" s="72" t="str">
        <f>IFERROR(IF(O17/O6=0,"-",O17/O6),"-")</f>
        <v>-</v>
      </c>
    </row>
    <row r="18" spans="2:16" ht="24.95" customHeight="1">
      <c r="B18" s="24"/>
      <c r="C18" s="25" t="s">
        <v>164</v>
      </c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4"/>
      <c r="P18" s="72" t="str">
        <f>IFERROR(IF(O18/O6=0,"-",O18/O6),"-")</f>
        <v>-</v>
      </c>
    </row>
    <row r="19" spans="2:16" ht="24.95" customHeight="1">
      <c r="B19" s="24"/>
      <c r="C19" s="25" t="s">
        <v>165</v>
      </c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4"/>
      <c r="P19" s="72" t="str">
        <f>IFERROR(IF(O19/O6=0,"-",O19/O6),"-")</f>
        <v>-</v>
      </c>
    </row>
    <row r="20" spans="2:16" ht="24.95" customHeight="1">
      <c r="B20" s="124" t="s">
        <v>73</v>
      </c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6"/>
    </row>
    <row r="21" spans="2:16" ht="24.95" customHeight="1">
      <c r="B21" s="24"/>
      <c r="C21" s="25" t="s">
        <v>48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13" t="str">
        <f t="shared" ref="P21:P26" si="1">IFERROR(AVERAGEIF(D21:O21,"&gt;0"),"-")</f>
        <v>-</v>
      </c>
    </row>
    <row r="22" spans="2:16" ht="24.95" customHeight="1">
      <c r="B22" s="24"/>
      <c r="C22" s="25" t="s">
        <v>57</v>
      </c>
      <c r="D22" s="31" t="str">
        <f t="shared" ref="D22:O22" si="2">IFERROR((D21/D6),"-")</f>
        <v>-</v>
      </c>
      <c r="E22" s="31" t="str">
        <f t="shared" si="2"/>
        <v>-</v>
      </c>
      <c r="F22" s="31" t="str">
        <f t="shared" si="2"/>
        <v>-</v>
      </c>
      <c r="G22" s="31" t="str">
        <f t="shared" si="2"/>
        <v>-</v>
      </c>
      <c r="H22" s="31" t="str">
        <f t="shared" si="2"/>
        <v>-</v>
      </c>
      <c r="I22" s="31" t="str">
        <f t="shared" si="2"/>
        <v>-</v>
      </c>
      <c r="J22" s="31" t="str">
        <f t="shared" si="2"/>
        <v>-</v>
      </c>
      <c r="K22" s="31" t="str">
        <f t="shared" si="2"/>
        <v>-</v>
      </c>
      <c r="L22" s="31" t="str">
        <f t="shared" si="2"/>
        <v>-</v>
      </c>
      <c r="M22" s="31" t="str">
        <f t="shared" si="2"/>
        <v>-</v>
      </c>
      <c r="N22" s="31" t="str">
        <f t="shared" si="2"/>
        <v>-</v>
      </c>
      <c r="O22" s="31" t="str">
        <f t="shared" si="2"/>
        <v>-</v>
      </c>
      <c r="P22" s="32" t="str">
        <f t="shared" si="1"/>
        <v>-</v>
      </c>
    </row>
    <row r="23" spans="2:16" ht="24.95" customHeight="1">
      <c r="B23" s="24"/>
      <c r="C23" s="25" t="s">
        <v>70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13" t="str">
        <f t="shared" si="1"/>
        <v>-</v>
      </c>
    </row>
    <row r="24" spans="2:16" ht="24.95" customHeight="1">
      <c r="B24" s="24"/>
      <c r="C24" s="25" t="s">
        <v>71</v>
      </c>
      <c r="D24" s="31" t="str">
        <f t="shared" ref="D24:O24" si="3">IFERROR((D23/D6),"-")</f>
        <v>-</v>
      </c>
      <c r="E24" s="31" t="str">
        <f t="shared" si="3"/>
        <v>-</v>
      </c>
      <c r="F24" s="31" t="str">
        <f t="shared" si="3"/>
        <v>-</v>
      </c>
      <c r="G24" s="31" t="str">
        <f t="shared" si="3"/>
        <v>-</v>
      </c>
      <c r="H24" s="31" t="str">
        <f t="shared" si="3"/>
        <v>-</v>
      </c>
      <c r="I24" s="31" t="str">
        <f t="shared" si="3"/>
        <v>-</v>
      </c>
      <c r="J24" s="31" t="str">
        <f t="shared" si="3"/>
        <v>-</v>
      </c>
      <c r="K24" s="31" t="str">
        <f t="shared" si="3"/>
        <v>-</v>
      </c>
      <c r="L24" s="31" t="str">
        <f t="shared" si="3"/>
        <v>-</v>
      </c>
      <c r="M24" s="31" t="str">
        <f t="shared" si="3"/>
        <v>-</v>
      </c>
      <c r="N24" s="31" t="str">
        <f t="shared" si="3"/>
        <v>-</v>
      </c>
      <c r="O24" s="31" t="str">
        <f t="shared" si="3"/>
        <v>-</v>
      </c>
      <c r="P24" s="32" t="str">
        <f t="shared" si="1"/>
        <v>-</v>
      </c>
    </row>
    <row r="25" spans="2:16" ht="24.95" customHeight="1">
      <c r="B25" s="24"/>
      <c r="C25" s="25" t="s">
        <v>68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13" t="str">
        <f t="shared" si="1"/>
        <v>-</v>
      </c>
    </row>
    <row r="26" spans="2:16" ht="24.95" customHeight="1" thickBot="1">
      <c r="B26" s="26"/>
      <c r="C26" s="27" t="s">
        <v>69</v>
      </c>
      <c r="D26" s="28" t="str">
        <f t="shared" ref="D26:O26" si="4">IFERROR((D25/D6),"-")</f>
        <v>-</v>
      </c>
      <c r="E26" s="28" t="str">
        <f t="shared" si="4"/>
        <v>-</v>
      </c>
      <c r="F26" s="28" t="str">
        <f t="shared" si="4"/>
        <v>-</v>
      </c>
      <c r="G26" s="28" t="str">
        <f t="shared" si="4"/>
        <v>-</v>
      </c>
      <c r="H26" s="28" t="str">
        <f t="shared" si="4"/>
        <v>-</v>
      </c>
      <c r="I26" s="28" t="str">
        <f t="shared" si="4"/>
        <v>-</v>
      </c>
      <c r="J26" s="28" t="str">
        <f t="shared" si="4"/>
        <v>-</v>
      </c>
      <c r="K26" s="28" t="str">
        <f t="shared" si="4"/>
        <v>-</v>
      </c>
      <c r="L26" s="28" t="str">
        <f t="shared" si="4"/>
        <v>-</v>
      </c>
      <c r="M26" s="28" t="str">
        <f t="shared" si="4"/>
        <v>-</v>
      </c>
      <c r="N26" s="28" t="str">
        <f t="shared" si="4"/>
        <v>-</v>
      </c>
      <c r="O26" s="28" t="str">
        <f t="shared" si="4"/>
        <v>-</v>
      </c>
      <c r="P26" s="29" t="str">
        <f t="shared" si="1"/>
        <v>-</v>
      </c>
    </row>
    <row r="27" spans="2:16" ht="24.95" customHeight="1">
      <c r="B27" s="121" t="s">
        <v>72</v>
      </c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3"/>
    </row>
    <row r="28" spans="2:16" ht="24.95" customHeight="1">
      <c r="B28" s="24"/>
      <c r="C28" s="25" t="s">
        <v>49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13" t="str">
        <f>IFERROR(AVERAGEIF(D28:O28,"&gt;0"),"-")</f>
        <v>-</v>
      </c>
    </row>
    <row r="29" spans="2:16" ht="24.95" customHeight="1">
      <c r="B29" s="24"/>
      <c r="C29" s="25" t="s">
        <v>58</v>
      </c>
      <c r="D29" s="31" t="str">
        <f t="shared" ref="D29:O29" si="5">IFERROR((D28/D6),"-")</f>
        <v>-</v>
      </c>
      <c r="E29" s="31" t="str">
        <f t="shared" si="5"/>
        <v>-</v>
      </c>
      <c r="F29" s="31" t="str">
        <f t="shared" si="5"/>
        <v>-</v>
      </c>
      <c r="G29" s="31" t="str">
        <f t="shared" si="5"/>
        <v>-</v>
      </c>
      <c r="H29" s="31" t="str">
        <f t="shared" si="5"/>
        <v>-</v>
      </c>
      <c r="I29" s="31" t="str">
        <f t="shared" si="5"/>
        <v>-</v>
      </c>
      <c r="J29" s="31" t="str">
        <f t="shared" si="5"/>
        <v>-</v>
      </c>
      <c r="K29" s="31" t="str">
        <f t="shared" si="5"/>
        <v>-</v>
      </c>
      <c r="L29" s="31" t="str">
        <f t="shared" si="5"/>
        <v>-</v>
      </c>
      <c r="M29" s="31" t="str">
        <f t="shared" si="5"/>
        <v>-</v>
      </c>
      <c r="N29" s="31" t="str">
        <f t="shared" si="5"/>
        <v>-</v>
      </c>
      <c r="O29" s="31" t="str">
        <f t="shared" si="5"/>
        <v>-</v>
      </c>
      <c r="P29" s="32" t="str">
        <f>IFERROR(AVERAGEIF(D29:O29,"&gt;0"),"-")</f>
        <v>-</v>
      </c>
    </row>
    <row r="30" spans="2:16" ht="24.95" customHeight="1">
      <c r="B30" s="24"/>
      <c r="C30" s="25" t="s">
        <v>50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13" t="str">
        <f>IFERROR(AVERAGEIF(D30:O30,"&gt;0"),"-")</f>
        <v>-</v>
      </c>
    </row>
    <row r="31" spans="2:16" ht="24.95" customHeight="1" thickBot="1">
      <c r="B31" s="26"/>
      <c r="C31" s="27" t="s">
        <v>59</v>
      </c>
      <c r="D31" s="28" t="str">
        <f t="shared" ref="D31:O31" si="6">IFERROR((D30/D6),"-")</f>
        <v>-</v>
      </c>
      <c r="E31" s="28" t="str">
        <f t="shared" si="6"/>
        <v>-</v>
      </c>
      <c r="F31" s="28" t="str">
        <f t="shared" si="6"/>
        <v>-</v>
      </c>
      <c r="G31" s="28" t="str">
        <f t="shared" si="6"/>
        <v>-</v>
      </c>
      <c r="H31" s="28" t="str">
        <f t="shared" si="6"/>
        <v>-</v>
      </c>
      <c r="I31" s="28" t="str">
        <f t="shared" si="6"/>
        <v>-</v>
      </c>
      <c r="J31" s="28" t="str">
        <f t="shared" si="6"/>
        <v>-</v>
      </c>
      <c r="K31" s="28" t="str">
        <f t="shared" si="6"/>
        <v>-</v>
      </c>
      <c r="L31" s="28" t="str">
        <f t="shared" si="6"/>
        <v>-</v>
      </c>
      <c r="M31" s="28" t="str">
        <f t="shared" si="6"/>
        <v>-</v>
      </c>
      <c r="N31" s="28" t="str">
        <f t="shared" si="6"/>
        <v>-</v>
      </c>
      <c r="O31" s="28" t="str">
        <f t="shared" si="6"/>
        <v>-</v>
      </c>
      <c r="P31" s="29" t="str">
        <f>IFERROR(AVERAGEIF(D31:O31,"&gt;0"),"-")</f>
        <v>-</v>
      </c>
    </row>
    <row r="32" spans="2:16" ht="24.95" customHeight="1">
      <c r="B32" s="121" t="s">
        <v>54</v>
      </c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3"/>
    </row>
    <row r="33" spans="2:16" ht="24.95" customHeight="1">
      <c r="B33" s="24"/>
      <c r="C33" s="25" t="s">
        <v>55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13">
        <f>SUM(D33:O33)</f>
        <v>0</v>
      </c>
    </row>
    <row r="34" spans="2:16" ht="24.95" customHeight="1" thickBot="1">
      <c r="B34" s="26"/>
      <c r="C34" s="27" t="s">
        <v>56</v>
      </c>
      <c r="D34" s="28" t="str">
        <f t="shared" ref="D34:O34" si="7">IFERROR((D33/D6),"-")</f>
        <v>-</v>
      </c>
      <c r="E34" s="28" t="str">
        <f t="shared" si="7"/>
        <v>-</v>
      </c>
      <c r="F34" s="28" t="str">
        <f t="shared" si="7"/>
        <v>-</v>
      </c>
      <c r="G34" s="28" t="str">
        <f t="shared" si="7"/>
        <v>-</v>
      </c>
      <c r="H34" s="28" t="str">
        <f t="shared" si="7"/>
        <v>-</v>
      </c>
      <c r="I34" s="28" t="str">
        <f t="shared" si="7"/>
        <v>-</v>
      </c>
      <c r="J34" s="28" t="str">
        <f t="shared" si="7"/>
        <v>-</v>
      </c>
      <c r="K34" s="28" t="str">
        <f t="shared" si="7"/>
        <v>-</v>
      </c>
      <c r="L34" s="28" t="str">
        <f t="shared" si="7"/>
        <v>-</v>
      </c>
      <c r="M34" s="28" t="str">
        <f t="shared" si="7"/>
        <v>-</v>
      </c>
      <c r="N34" s="28" t="str">
        <f t="shared" si="7"/>
        <v>-</v>
      </c>
      <c r="O34" s="28" t="str">
        <f t="shared" si="7"/>
        <v>-</v>
      </c>
      <c r="P34" s="33">
        <f>SUM(D34:O34)</f>
        <v>0</v>
      </c>
    </row>
    <row r="35" spans="2:16" ht="24.95" customHeight="1">
      <c r="B35" s="121" t="s">
        <v>53</v>
      </c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3"/>
    </row>
    <row r="36" spans="2:16" ht="24.95" customHeight="1" thickBot="1">
      <c r="B36" s="26"/>
      <c r="C36" s="27" t="s">
        <v>203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8"/>
      <c r="P36" s="29" t="str">
        <f>IFERROR(IF(O36/O6=0,"-",O36/O6),"-")</f>
        <v>-</v>
      </c>
    </row>
    <row r="37" spans="2:16" ht="24.95" customHeight="1">
      <c r="B37" s="121" t="s">
        <v>60</v>
      </c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3"/>
    </row>
    <row r="38" spans="2:16" ht="24.95" customHeight="1">
      <c r="B38" s="24"/>
      <c r="C38" s="25" t="s">
        <v>61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13" t="str">
        <f>IFERROR(AVERAGEIF(D38:O38,"&gt;0"),"-")</f>
        <v>-</v>
      </c>
    </row>
    <row r="39" spans="2:16" ht="24.95" customHeight="1">
      <c r="B39" s="24"/>
      <c r="C39" s="25" t="s">
        <v>186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13" t="str">
        <f>IFERROR(AVERAGEIF(D39:O39,"&gt;0"),"-")</f>
        <v>-</v>
      </c>
    </row>
    <row r="40" spans="2:16" ht="24.95" customHeight="1">
      <c r="B40" s="24"/>
      <c r="C40" s="25" t="s">
        <v>62</v>
      </c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13" t="str">
        <f>IFERROR(AVERAGEIF(D40:O40,"&gt;0"),"-")</f>
        <v>-</v>
      </c>
    </row>
    <row r="41" spans="2:16" ht="24.95" customHeight="1" thickBot="1">
      <c r="B41" s="26"/>
      <c r="C41" s="27" t="s">
        <v>63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13" t="str">
        <f>IFERROR(AVERAGEIF(D41:O41,"&gt;0"),"-")</f>
        <v>-</v>
      </c>
    </row>
    <row r="42" spans="2:16" ht="24.95" customHeight="1">
      <c r="B42" s="121" t="s">
        <v>64</v>
      </c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3"/>
    </row>
    <row r="43" spans="2:16" ht="24.95" customHeight="1">
      <c r="B43" s="24"/>
      <c r="C43" s="25" t="s">
        <v>65</v>
      </c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4"/>
      <c r="P43" s="32" t="str">
        <f>IFERROR(IF(O43/O6=0,"-",O43/O6),"-")</f>
        <v>-</v>
      </c>
    </row>
    <row r="44" spans="2:16" ht="24.95" customHeight="1" thickBot="1">
      <c r="B44" s="26"/>
      <c r="C44" s="27" t="s">
        <v>66</v>
      </c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8"/>
      <c r="P44" s="29" t="str">
        <f>IFERROR(IF(O44/O6=0,"-",O44/O6),"-")</f>
        <v>-</v>
      </c>
    </row>
    <row r="45" spans="2:16" ht="6.95" customHeight="1"/>
    <row r="46" spans="2:16" hidden="1"/>
    <row r="47" spans="2:16" hidden="1"/>
    <row r="48" spans="2:16" hidden="1"/>
    <row r="49" hidden="1"/>
    <row r="50" hidden="1"/>
    <row r="51" hidden="1"/>
    <row r="52" hidden="1"/>
  </sheetData>
  <sheetProtection algorithmName="SHA-512" hashValue="f0Krb7pfzx48ews3IegMX9CQIj53+Pl+4VE2/gHCp1lfUsBJOJrt5bS+q1R3axrBonQ6X0OjGCDGZjcIlhIyMQ==" saltValue="EsIPyj8xNg1O/11eYm5Adg==" spinCount="100000" sheet="1" objects="1" scenarios="1" selectLockedCells="1"/>
  <mergeCells count="11">
    <mergeCell ref="B37:P37"/>
    <mergeCell ref="B42:P42"/>
    <mergeCell ref="B27:P27"/>
    <mergeCell ref="B35:P35"/>
    <mergeCell ref="B2:P2"/>
    <mergeCell ref="B9:P9"/>
    <mergeCell ref="B13:P13"/>
    <mergeCell ref="B20:P20"/>
    <mergeCell ref="B5:P5"/>
    <mergeCell ref="B32:P32"/>
    <mergeCell ref="B15:P15"/>
  </mergeCells>
  <phoneticPr fontId="2" type="noConversion"/>
  <printOptions horizontalCentered="1"/>
  <pageMargins left="0.78740157480314965" right="0.78740157480314965" top="0.78740157480314965" bottom="0.78740157480314965" header="0.31496062992125984" footer="0.47244094488188981"/>
  <pageSetup paperSize="9" scale="65" orientation="portrait" horizontalDpi="0" verticalDpi="0"/>
  <headerFooter scaleWithDoc="0">
    <oddFooter>&amp;C&amp;"Calibri,Normal"&amp;K000000RELATÓRIO ANUAL DE ATIVIDADES - 4 - Características demográficas e do tratamento</oddFooter>
  </headerFooter>
  <ignoredErrors>
    <ignoredError sqref="P7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lha8">
    <pageSetUpPr fitToPage="1"/>
  </sheetPr>
  <dimension ref="B1:Q75"/>
  <sheetViews>
    <sheetView showGridLines="0" showRowColHeaders="0" zoomScaleNormal="100" zoomScalePageLayoutView="160" workbookViewId="0">
      <selection activeCell="D8" sqref="D8"/>
    </sheetView>
  </sheetViews>
  <sheetFormatPr defaultColWidth="10.875" defaultRowHeight="15.75" zeroHeight="1"/>
  <cols>
    <col min="1" max="1" width="1.375" style="35" customWidth="1"/>
    <col min="2" max="2" width="2.875" style="34" customWidth="1"/>
    <col min="3" max="3" width="40.875" style="35" customWidth="1"/>
    <col min="4" max="15" width="5.875" style="35" customWidth="1"/>
    <col min="16" max="16" width="9.625" style="35" customWidth="1"/>
    <col min="17" max="17" width="1.125" style="35" hidden="1" customWidth="1"/>
    <col min="18" max="16383" width="0" style="35" hidden="1" customWidth="1"/>
    <col min="16384" max="16384" width="0.625" style="35" customWidth="1"/>
  </cols>
  <sheetData>
    <row r="1" spans="2:16" ht="6.95" customHeight="1" thickBot="1"/>
    <row r="2" spans="2:16" ht="54" customHeight="1" thickBot="1">
      <c r="B2" s="108" t="s">
        <v>118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10"/>
    </row>
    <row r="3" spans="2:16" ht="15" customHeight="1" thickBot="1"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spans="2:16" s="36" customFormat="1" ht="16.5" thickBot="1">
      <c r="B4" s="21"/>
      <c r="C4" s="22"/>
      <c r="D4" s="22" t="s">
        <v>6</v>
      </c>
      <c r="E4" s="22" t="s">
        <v>5</v>
      </c>
      <c r="F4" s="22" t="s">
        <v>7</v>
      </c>
      <c r="G4" s="22" t="s">
        <v>8</v>
      </c>
      <c r="H4" s="22" t="s">
        <v>9</v>
      </c>
      <c r="I4" s="22" t="s">
        <v>10</v>
      </c>
      <c r="J4" s="22" t="s">
        <v>11</v>
      </c>
      <c r="K4" s="22" t="s">
        <v>12</v>
      </c>
      <c r="L4" s="22" t="s">
        <v>13</v>
      </c>
      <c r="M4" s="22" t="s">
        <v>14</v>
      </c>
      <c r="N4" s="22" t="s">
        <v>15</v>
      </c>
      <c r="O4" s="22" t="s">
        <v>16</v>
      </c>
      <c r="P4" s="23" t="s">
        <v>36</v>
      </c>
    </row>
    <row r="5" spans="2:16" ht="24.95" customHeight="1">
      <c r="B5" s="121" t="s">
        <v>43</v>
      </c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3"/>
    </row>
    <row r="6" spans="2:16" ht="24.95" customHeight="1" thickBot="1">
      <c r="B6" s="26"/>
      <c r="C6" s="27" t="s">
        <v>43</v>
      </c>
      <c r="D6" s="10" t="str">
        <f>IF(CDT!D6=0,"-",CDT!D6)</f>
        <v>-</v>
      </c>
      <c r="E6" s="10" t="str">
        <f>IF(CDT!E6=0,"-",CDT!E6)</f>
        <v>-</v>
      </c>
      <c r="F6" s="10" t="str">
        <f>IF(CDT!F6=0,"-",CDT!F6)</f>
        <v>-</v>
      </c>
      <c r="G6" s="10" t="str">
        <f>IF(CDT!G6=0,"-",CDT!G6)</f>
        <v>-</v>
      </c>
      <c r="H6" s="10" t="str">
        <f>IF(CDT!H6=0,"-",CDT!H6)</f>
        <v>-</v>
      </c>
      <c r="I6" s="10" t="str">
        <f>IF(CDT!I6=0,"-",CDT!I6)</f>
        <v>-</v>
      </c>
      <c r="J6" s="10" t="str">
        <f>IF(CDT!J6=0,"-",CDT!J6)</f>
        <v>-</v>
      </c>
      <c r="K6" s="10" t="str">
        <f>IF(CDT!K6=0,"-",CDT!K6)</f>
        <v>-</v>
      </c>
      <c r="L6" s="10" t="str">
        <f>IF(CDT!L6=0,"-",CDT!L6)</f>
        <v>-</v>
      </c>
      <c r="M6" s="10" t="str">
        <f>IF(CDT!M6=0,"-",CDT!M6)</f>
        <v>-</v>
      </c>
      <c r="N6" s="10" t="str">
        <f>IF(CDT!N6=0,"-",CDT!N6)</f>
        <v>-</v>
      </c>
      <c r="O6" s="10" t="str">
        <f>IF(CDT!O6=0,"-",CDT!O6)</f>
        <v>-</v>
      </c>
      <c r="P6" s="11" t="str">
        <f>IF(CDT!P6=0,"-",CDT!P6)</f>
        <v>-</v>
      </c>
    </row>
    <row r="7" spans="2:16" ht="24.95" customHeight="1">
      <c r="B7" s="121" t="s">
        <v>88</v>
      </c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3"/>
    </row>
    <row r="8" spans="2:16" ht="24.95" customHeight="1">
      <c r="B8" s="24"/>
      <c r="C8" s="25" t="s">
        <v>88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13">
        <f t="shared" ref="P8:P21" si="0">SUM(D8:O8)</f>
        <v>0</v>
      </c>
    </row>
    <row r="9" spans="2:16" ht="24.95" customHeight="1">
      <c r="B9" s="24"/>
      <c r="C9" s="25" t="s">
        <v>90</v>
      </c>
      <c r="D9" s="31" t="str">
        <f t="shared" ref="D9:O9" si="1">IFERROR((D8/D6),"-")</f>
        <v>-</v>
      </c>
      <c r="E9" s="31" t="str">
        <f t="shared" si="1"/>
        <v>-</v>
      </c>
      <c r="F9" s="31" t="str">
        <f t="shared" si="1"/>
        <v>-</v>
      </c>
      <c r="G9" s="31" t="str">
        <f t="shared" si="1"/>
        <v>-</v>
      </c>
      <c r="H9" s="31" t="str">
        <f t="shared" si="1"/>
        <v>-</v>
      </c>
      <c r="I9" s="31" t="str">
        <f t="shared" si="1"/>
        <v>-</v>
      </c>
      <c r="J9" s="31" t="str">
        <f t="shared" si="1"/>
        <v>-</v>
      </c>
      <c r="K9" s="31" t="str">
        <f t="shared" si="1"/>
        <v>-</v>
      </c>
      <c r="L9" s="31" t="str">
        <f t="shared" si="1"/>
        <v>-</v>
      </c>
      <c r="M9" s="31" t="str">
        <f t="shared" si="1"/>
        <v>-</v>
      </c>
      <c r="N9" s="31" t="str">
        <f t="shared" si="1"/>
        <v>-</v>
      </c>
      <c r="O9" s="31" t="str">
        <f t="shared" si="1"/>
        <v>-</v>
      </c>
      <c r="P9" s="32">
        <f>SUM(D9:O9)</f>
        <v>0</v>
      </c>
    </row>
    <row r="10" spans="2:16" ht="24.95" customHeight="1">
      <c r="B10" s="24"/>
      <c r="C10" s="25" t="s">
        <v>150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13">
        <f>SUM(D10:O10)</f>
        <v>0</v>
      </c>
    </row>
    <row r="11" spans="2:16" ht="24.95" customHeight="1">
      <c r="B11" s="24"/>
      <c r="C11" s="25" t="s">
        <v>152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13">
        <f>SUM(D11:O11)</f>
        <v>0</v>
      </c>
    </row>
    <row r="12" spans="2:16" ht="24.95" customHeight="1">
      <c r="B12" s="24"/>
      <c r="C12" s="25" t="s">
        <v>151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13">
        <f>SUM(D12:O12)</f>
        <v>0</v>
      </c>
    </row>
    <row r="13" spans="2:16" ht="24.95" customHeight="1">
      <c r="B13" s="24"/>
      <c r="C13" s="25" t="s">
        <v>154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13">
        <f>SUM(D13:O13)</f>
        <v>0</v>
      </c>
    </row>
    <row r="14" spans="2:16" ht="24.95" customHeight="1">
      <c r="B14" s="76"/>
      <c r="C14" s="77" t="s">
        <v>187</v>
      </c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9">
        <f t="shared" si="0"/>
        <v>0</v>
      </c>
    </row>
    <row r="15" spans="2:16" ht="24.95" customHeight="1">
      <c r="B15" s="24"/>
      <c r="C15" s="39" t="s">
        <v>188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13">
        <f t="shared" si="0"/>
        <v>0</v>
      </c>
    </row>
    <row r="16" spans="2:16" ht="24.95" customHeight="1">
      <c r="B16" s="24"/>
      <c r="C16" s="39" t="s">
        <v>192</v>
      </c>
      <c r="D16" s="81" t="str">
        <f>IFERROR((D15/D14),"-")</f>
        <v>-</v>
      </c>
      <c r="E16" s="81" t="str">
        <f t="shared" ref="E16:P16" si="2">IFERROR((E15/E14),"-")</f>
        <v>-</v>
      </c>
      <c r="F16" s="81" t="str">
        <f t="shared" si="2"/>
        <v>-</v>
      </c>
      <c r="G16" s="81" t="str">
        <f t="shared" si="2"/>
        <v>-</v>
      </c>
      <c r="H16" s="81" t="str">
        <f t="shared" si="2"/>
        <v>-</v>
      </c>
      <c r="I16" s="81" t="str">
        <f t="shared" si="2"/>
        <v>-</v>
      </c>
      <c r="J16" s="81" t="str">
        <f t="shared" si="2"/>
        <v>-</v>
      </c>
      <c r="K16" s="81" t="str">
        <f t="shared" si="2"/>
        <v>-</v>
      </c>
      <c r="L16" s="81" t="str">
        <f t="shared" si="2"/>
        <v>-</v>
      </c>
      <c r="M16" s="81" t="str">
        <f t="shared" si="2"/>
        <v>-</v>
      </c>
      <c r="N16" s="81" t="str">
        <f t="shared" si="2"/>
        <v>-</v>
      </c>
      <c r="O16" s="81" t="str">
        <f t="shared" si="2"/>
        <v>-</v>
      </c>
      <c r="P16" s="32" t="str">
        <f t="shared" si="2"/>
        <v>-</v>
      </c>
    </row>
    <row r="17" spans="2:16" ht="24.95" customHeight="1">
      <c r="B17" s="24"/>
      <c r="C17" s="39" t="s">
        <v>205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13">
        <f t="shared" ref="P17" si="3">SUM(D17:O17)</f>
        <v>0</v>
      </c>
    </row>
    <row r="18" spans="2:16" ht="24.95" customHeight="1">
      <c r="B18" s="24"/>
      <c r="C18" s="39" t="s">
        <v>206</v>
      </c>
      <c r="D18" s="81" t="str">
        <f t="shared" ref="D18:P18" si="4">IFERROR((D17/D14),"-")</f>
        <v>-</v>
      </c>
      <c r="E18" s="81" t="str">
        <f t="shared" si="4"/>
        <v>-</v>
      </c>
      <c r="F18" s="81" t="str">
        <f t="shared" si="4"/>
        <v>-</v>
      </c>
      <c r="G18" s="81" t="str">
        <f t="shared" si="4"/>
        <v>-</v>
      </c>
      <c r="H18" s="81" t="str">
        <f t="shared" si="4"/>
        <v>-</v>
      </c>
      <c r="I18" s="81" t="str">
        <f t="shared" si="4"/>
        <v>-</v>
      </c>
      <c r="J18" s="81" t="str">
        <f t="shared" si="4"/>
        <v>-</v>
      </c>
      <c r="K18" s="81" t="str">
        <f t="shared" si="4"/>
        <v>-</v>
      </c>
      <c r="L18" s="81" t="str">
        <f t="shared" si="4"/>
        <v>-</v>
      </c>
      <c r="M18" s="81" t="str">
        <f t="shared" si="4"/>
        <v>-</v>
      </c>
      <c r="N18" s="81" t="str">
        <f t="shared" si="4"/>
        <v>-</v>
      </c>
      <c r="O18" s="81" t="str">
        <f t="shared" si="4"/>
        <v>-</v>
      </c>
      <c r="P18" s="32" t="str">
        <f t="shared" si="4"/>
        <v>-</v>
      </c>
    </row>
    <row r="19" spans="2:16" ht="24.95" customHeight="1">
      <c r="B19" s="24"/>
      <c r="C19" s="39" t="s">
        <v>189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13">
        <f t="shared" si="0"/>
        <v>0</v>
      </c>
    </row>
    <row r="20" spans="2:16" ht="24.95" customHeight="1">
      <c r="B20" s="24"/>
      <c r="C20" s="39" t="s">
        <v>190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13">
        <f t="shared" si="0"/>
        <v>0</v>
      </c>
    </row>
    <row r="21" spans="2:16" ht="24.95" customHeight="1">
      <c r="B21" s="24"/>
      <c r="C21" s="39" t="s">
        <v>191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13">
        <f t="shared" si="0"/>
        <v>0</v>
      </c>
    </row>
    <row r="22" spans="2:16" ht="24.95" customHeight="1" thickBot="1">
      <c r="B22" s="26"/>
      <c r="C22" s="75" t="s">
        <v>158</v>
      </c>
      <c r="D22" s="82" t="str">
        <f>IFERROR((D21/D14),"-")</f>
        <v>-</v>
      </c>
      <c r="E22" s="82" t="str">
        <f t="shared" ref="E22:P22" si="5">IFERROR((E21/E14),"-")</f>
        <v>-</v>
      </c>
      <c r="F22" s="82" t="str">
        <f t="shared" si="5"/>
        <v>-</v>
      </c>
      <c r="G22" s="82" t="str">
        <f t="shared" si="5"/>
        <v>-</v>
      </c>
      <c r="H22" s="82" t="str">
        <f t="shared" si="5"/>
        <v>-</v>
      </c>
      <c r="I22" s="82" t="str">
        <f t="shared" si="5"/>
        <v>-</v>
      </c>
      <c r="J22" s="82" t="str">
        <f t="shared" si="5"/>
        <v>-</v>
      </c>
      <c r="K22" s="82" t="str">
        <f t="shared" si="5"/>
        <v>-</v>
      </c>
      <c r="L22" s="82" t="str">
        <f t="shared" si="5"/>
        <v>-</v>
      </c>
      <c r="M22" s="82" t="str">
        <f t="shared" si="5"/>
        <v>-</v>
      </c>
      <c r="N22" s="82" t="str">
        <f t="shared" si="5"/>
        <v>-</v>
      </c>
      <c r="O22" s="82" t="str">
        <f t="shared" si="5"/>
        <v>-</v>
      </c>
      <c r="P22" s="29" t="str">
        <f t="shared" si="5"/>
        <v>-</v>
      </c>
    </row>
    <row r="23" spans="2:16" ht="24.95" customHeight="1">
      <c r="B23" s="121" t="s">
        <v>89</v>
      </c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3"/>
    </row>
    <row r="24" spans="2:16" ht="24.95" customHeight="1">
      <c r="B24" s="24"/>
      <c r="C24" s="25" t="s">
        <v>193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13">
        <f t="shared" ref="P24:P31" si="6">SUM(D24:O24)</f>
        <v>0</v>
      </c>
    </row>
    <row r="25" spans="2:16" ht="24.95" customHeight="1">
      <c r="B25" s="24"/>
      <c r="C25" s="25" t="s">
        <v>91</v>
      </c>
      <c r="D25" s="31" t="str">
        <f t="shared" ref="D25:O25" si="7">IFERROR((D24/D6),"-")</f>
        <v>-</v>
      </c>
      <c r="E25" s="31" t="str">
        <f t="shared" si="7"/>
        <v>-</v>
      </c>
      <c r="F25" s="31" t="str">
        <f t="shared" si="7"/>
        <v>-</v>
      </c>
      <c r="G25" s="31" t="str">
        <f t="shared" si="7"/>
        <v>-</v>
      </c>
      <c r="H25" s="31" t="str">
        <f t="shared" si="7"/>
        <v>-</v>
      </c>
      <c r="I25" s="31" t="str">
        <f t="shared" si="7"/>
        <v>-</v>
      </c>
      <c r="J25" s="31" t="str">
        <f t="shared" si="7"/>
        <v>-</v>
      </c>
      <c r="K25" s="31" t="str">
        <f t="shared" si="7"/>
        <v>-</v>
      </c>
      <c r="L25" s="31" t="str">
        <f t="shared" si="7"/>
        <v>-</v>
      </c>
      <c r="M25" s="31" t="str">
        <f t="shared" si="7"/>
        <v>-</v>
      </c>
      <c r="N25" s="31" t="str">
        <f t="shared" si="7"/>
        <v>-</v>
      </c>
      <c r="O25" s="31" t="str">
        <f t="shared" si="7"/>
        <v>-</v>
      </c>
      <c r="P25" s="32">
        <f>SUM(D25:O25)</f>
        <v>0</v>
      </c>
    </row>
    <row r="26" spans="2:16" ht="24.95" customHeight="1">
      <c r="B26" s="24"/>
      <c r="C26" s="25" t="s">
        <v>92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13">
        <f t="shared" si="6"/>
        <v>0</v>
      </c>
    </row>
    <row r="27" spans="2:16" ht="24.95" customHeight="1">
      <c r="B27" s="24"/>
      <c r="C27" s="25" t="s">
        <v>93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13">
        <f t="shared" si="6"/>
        <v>0</v>
      </c>
    </row>
    <row r="28" spans="2:16" ht="24.95" customHeight="1">
      <c r="B28" s="24"/>
      <c r="C28" s="25" t="s">
        <v>153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13">
        <f t="shared" si="6"/>
        <v>0</v>
      </c>
    </row>
    <row r="29" spans="2:16" ht="24.95" customHeight="1">
      <c r="B29" s="24"/>
      <c r="C29" s="25" t="s">
        <v>94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13">
        <f t="shared" si="6"/>
        <v>0</v>
      </c>
    </row>
    <row r="30" spans="2:16" ht="24.95" customHeight="1">
      <c r="B30" s="24"/>
      <c r="C30" s="25" t="s">
        <v>95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13">
        <f t="shared" si="6"/>
        <v>0</v>
      </c>
    </row>
    <row r="31" spans="2:16" ht="24.95" customHeight="1" thickBot="1">
      <c r="B31" s="26"/>
      <c r="C31" s="27" t="s">
        <v>96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11">
        <f t="shared" si="6"/>
        <v>0</v>
      </c>
    </row>
    <row r="32" spans="2:16" ht="24.95" customHeight="1">
      <c r="B32" s="121" t="s">
        <v>97</v>
      </c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3"/>
    </row>
    <row r="33" spans="2:16" ht="24.95" customHeight="1">
      <c r="B33" s="24"/>
      <c r="C33" s="25" t="s">
        <v>98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13">
        <f t="shared" ref="P33:P45" si="8">SUM(D33:O33)</f>
        <v>0</v>
      </c>
    </row>
    <row r="34" spans="2:16" ht="24.95" customHeight="1">
      <c r="B34" s="24"/>
      <c r="C34" s="25" t="s">
        <v>159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13">
        <f t="shared" si="8"/>
        <v>0</v>
      </c>
    </row>
    <row r="35" spans="2:16" ht="24.95" customHeight="1">
      <c r="B35" s="24"/>
      <c r="C35" s="25" t="s">
        <v>99</v>
      </c>
      <c r="D35" s="31" t="str">
        <f t="shared" ref="D35:O35" si="9">IFERROR((D33/D6),"-")</f>
        <v>-</v>
      </c>
      <c r="E35" s="31" t="str">
        <f t="shared" si="9"/>
        <v>-</v>
      </c>
      <c r="F35" s="31" t="str">
        <f t="shared" si="9"/>
        <v>-</v>
      </c>
      <c r="G35" s="31" t="str">
        <f t="shared" si="9"/>
        <v>-</v>
      </c>
      <c r="H35" s="31" t="str">
        <f t="shared" si="9"/>
        <v>-</v>
      </c>
      <c r="I35" s="31" t="str">
        <f t="shared" si="9"/>
        <v>-</v>
      </c>
      <c r="J35" s="31" t="str">
        <f t="shared" si="9"/>
        <v>-</v>
      </c>
      <c r="K35" s="31" t="str">
        <f t="shared" si="9"/>
        <v>-</v>
      </c>
      <c r="L35" s="31" t="str">
        <f t="shared" si="9"/>
        <v>-</v>
      </c>
      <c r="M35" s="31" t="str">
        <f t="shared" si="9"/>
        <v>-</v>
      </c>
      <c r="N35" s="31" t="str">
        <f t="shared" si="9"/>
        <v>-</v>
      </c>
      <c r="O35" s="31" t="str">
        <f t="shared" si="9"/>
        <v>-</v>
      </c>
      <c r="P35" s="80">
        <f>SUM(D35:O35)</f>
        <v>0</v>
      </c>
    </row>
    <row r="36" spans="2:16" ht="24.95" customHeight="1">
      <c r="B36" s="24"/>
      <c r="C36" s="25" t="s">
        <v>100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13">
        <f t="shared" si="8"/>
        <v>0</v>
      </c>
    </row>
    <row r="37" spans="2:16" ht="24.95" customHeight="1">
      <c r="B37" s="24"/>
      <c r="C37" s="25" t="s">
        <v>101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13">
        <f t="shared" si="8"/>
        <v>0</v>
      </c>
    </row>
    <row r="38" spans="2:16" ht="24.95" customHeight="1">
      <c r="B38" s="24"/>
      <c r="C38" s="25" t="s">
        <v>102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13">
        <f t="shared" si="8"/>
        <v>0</v>
      </c>
    </row>
    <row r="39" spans="2:16" ht="24.95" customHeight="1">
      <c r="B39" s="24"/>
      <c r="C39" s="25" t="s">
        <v>103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13">
        <f t="shared" si="8"/>
        <v>0</v>
      </c>
    </row>
    <row r="40" spans="2:16" ht="24.95" customHeight="1">
      <c r="B40" s="24"/>
      <c r="C40" s="39" t="s">
        <v>156</v>
      </c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13">
        <f t="shared" si="8"/>
        <v>0</v>
      </c>
    </row>
    <row r="41" spans="2:16" ht="24.95" customHeight="1">
      <c r="B41" s="24"/>
      <c r="C41" s="39" t="s">
        <v>157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13">
        <f t="shared" si="8"/>
        <v>0</v>
      </c>
    </row>
    <row r="42" spans="2:16" ht="24.95" customHeight="1">
      <c r="B42" s="24"/>
      <c r="C42" s="25" t="s">
        <v>111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13">
        <f t="shared" si="8"/>
        <v>0</v>
      </c>
    </row>
    <row r="43" spans="2:16" ht="24.95" customHeight="1">
      <c r="B43" s="24"/>
      <c r="C43" s="25" t="s">
        <v>104</v>
      </c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13">
        <f t="shared" si="8"/>
        <v>0</v>
      </c>
    </row>
    <row r="44" spans="2:16" ht="24.95" customHeight="1">
      <c r="B44" s="24"/>
      <c r="C44" s="25" t="s">
        <v>105</v>
      </c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13">
        <f t="shared" si="8"/>
        <v>0</v>
      </c>
    </row>
    <row r="45" spans="2:16" ht="24.95" customHeight="1" thickBot="1">
      <c r="B45" s="24"/>
      <c r="C45" s="25" t="s">
        <v>106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13">
        <f t="shared" si="8"/>
        <v>0</v>
      </c>
    </row>
    <row r="46" spans="2:16" ht="24.95" customHeight="1">
      <c r="B46" s="121" t="s">
        <v>107</v>
      </c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3"/>
    </row>
    <row r="47" spans="2:16" ht="24.95" customHeight="1">
      <c r="B47" s="24"/>
      <c r="C47" s="25" t="s">
        <v>108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13">
        <f t="shared" ref="P47:P64" si="10">SUM(D47:O47)</f>
        <v>0</v>
      </c>
    </row>
    <row r="48" spans="2:16" ht="24.95" customHeight="1">
      <c r="B48" s="24"/>
      <c r="C48" s="25" t="s">
        <v>144</v>
      </c>
      <c r="D48" s="31" t="str">
        <f t="shared" ref="D48:O48" si="11">IFERROR((D47/D6),"-")</f>
        <v>-</v>
      </c>
      <c r="E48" s="31" t="str">
        <f t="shared" si="11"/>
        <v>-</v>
      </c>
      <c r="F48" s="31" t="str">
        <f t="shared" si="11"/>
        <v>-</v>
      </c>
      <c r="G48" s="31" t="str">
        <f t="shared" si="11"/>
        <v>-</v>
      </c>
      <c r="H48" s="31" t="str">
        <f t="shared" si="11"/>
        <v>-</v>
      </c>
      <c r="I48" s="31" t="str">
        <f t="shared" si="11"/>
        <v>-</v>
      </c>
      <c r="J48" s="31" t="str">
        <f t="shared" si="11"/>
        <v>-</v>
      </c>
      <c r="K48" s="31" t="str">
        <f t="shared" si="11"/>
        <v>-</v>
      </c>
      <c r="L48" s="31" t="str">
        <f t="shared" si="11"/>
        <v>-</v>
      </c>
      <c r="M48" s="31" t="str">
        <f t="shared" si="11"/>
        <v>-</v>
      </c>
      <c r="N48" s="31" t="str">
        <f t="shared" si="11"/>
        <v>-</v>
      </c>
      <c r="O48" s="31" t="str">
        <f t="shared" si="11"/>
        <v>-</v>
      </c>
      <c r="P48" s="30">
        <f>SUM(D48:O48)</f>
        <v>0</v>
      </c>
    </row>
    <row r="49" spans="2:16" ht="24.95" customHeight="1">
      <c r="B49" s="24"/>
      <c r="C49" s="25" t="s">
        <v>109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13">
        <f t="shared" si="10"/>
        <v>0</v>
      </c>
    </row>
    <row r="50" spans="2:16" ht="24.95" customHeight="1">
      <c r="B50" s="24"/>
      <c r="C50" s="25" t="s">
        <v>145</v>
      </c>
      <c r="D50" s="31" t="str">
        <f t="shared" ref="D50:O50" si="12">IFERROR((D49/D6),"-")</f>
        <v>-</v>
      </c>
      <c r="E50" s="31" t="str">
        <f t="shared" si="12"/>
        <v>-</v>
      </c>
      <c r="F50" s="31" t="str">
        <f t="shared" si="12"/>
        <v>-</v>
      </c>
      <c r="G50" s="31" t="str">
        <f t="shared" si="12"/>
        <v>-</v>
      </c>
      <c r="H50" s="31" t="str">
        <f t="shared" si="12"/>
        <v>-</v>
      </c>
      <c r="I50" s="31" t="str">
        <f t="shared" si="12"/>
        <v>-</v>
      </c>
      <c r="J50" s="31" t="str">
        <f t="shared" si="12"/>
        <v>-</v>
      </c>
      <c r="K50" s="31" t="str">
        <f t="shared" si="12"/>
        <v>-</v>
      </c>
      <c r="L50" s="31" t="str">
        <f t="shared" si="12"/>
        <v>-</v>
      </c>
      <c r="M50" s="31" t="str">
        <f t="shared" si="12"/>
        <v>-</v>
      </c>
      <c r="N50" s="31" t="str">
        <f t="shared" si="12"/>
        <v>-</v>
      </c>
      <c r="O50" s="31" t="str">
        <f t="shared" si="12"/>
        <v>-</v>
      </c>
      <c r="P50" s="30">
        <f>SUM(D50:O50)</f>
        <v>0</v>
      </c>
    </row>
    <row r="51" spans="2:16" ht="24.95" customHeight="1">
      <c r="B51" s="24"/>
      <c r="C51" s="25" t="s">
        <v>110</v>
      </c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13">
        <f t="shared" si="10"/>
        <v>0</v>
      </c>
    </row>
    <row r="52" spans="2:16" ht="24.95" customHeight="1">
      <c r="B52" s="24"/>
      <c r="C52" s="39" t="s">
        <v>112</v>
      </c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13">
        <f t="shared" si="10"/>
        <v>0</v>
      </c>
    </row>
    <row r="53" spans="2:16" ht="24.95" customHeight="1">
      <c r="B53" s="24"/>
      <c r="C53" s="39" t="s">
        <v>113</v>
      </c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13">
        <f t="shared" si="10"/>
        <v>0</v>
      </c>
    </row>
    <row r="54" spans="2:16" ht="24.95" customHeight="1">
      <c r="B54" s="24"/>
      <c r="C54" s="25" t="s">
        <v>101</v>
      </c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13">
        <f t="shared" si="10"/>
        <v>0</v>
      </c>
    </row>
    <row r="55" spans="2:16" ht="24.95" customHeight="1">
      <c r="B55" s="24"/>
      <c r="C55" s="39" t="s">
        <v>114</v>
      </c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13">
        <f t="shared" si="10"/>
        <v>0</v>
      </c>
    </row>
    <row r="56" spans="2:16" ht="24.95" customHeight="1">
      <c r="B56" s="24"/>
      <c r="C56" s="39" t="s">
        <v>115</v>
      </c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13">
        <f t="shared" si="10"/>
        <v>0</v>
      </c>
    </row>
    <row r="57" spans="2:16" ht="24.95" customHeight="1">
      <c r="B57" s="24"/>
      <c r="C57" s="39" t="s">
        <v>116</v>
      </c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13">
        <f t="shared" si="10"/>
        <v>0</v>
      </c>
    </row>
    <row r="58" spans="2:16" ht="24.95" customHeight="1">
      <c r="B58" s="24"/>
      <c r="C58" s="39" t="s">
        <v>117</v>
      </c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13">
        <f t="shared" si="10"/>
        <v>0</v>
      </c>
    </row>
    <row r="59" spans="2:16" ht="24.95" customHeight="1">
      <c r="B59" s="24"/>
      <c r="C59" s="25" t="s">
        <v>103</v>
      </c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13">
        <f t="shared" si="10"/>
        <v>0</v>
      </c>
    </row>
    <row r="60" spans="2:16" ht="24.95" customHeight="1">
      <c r="B60" s="24"/>
      <c r="C60" s="39" t="s">
        <v>156</v>
      </c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13">
        <f t="shared" si="10"/>
        <v>0</v>
      </c>
    </row>
    <row r="61" spans="2:16" ht="24.95" customHeight="1">
      <c r="B61" s="24"/>
      <c r="C61" s="39" t="s">
        <v>157</v>
      </c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13">
        <f t="shared" si="10"/>
        <v>0</v>
      </c>
    </row>
    <row r="62" spans="2:16" ht="24.95" customHeight="1">
      <c r="B62" s="24"/>
      <c r="C62" s="25" t="s">
        <v>111</v>
      </c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13">
        <f t="shared" si="10"/>
        <v>0</v>
      </c>
    </row>
    <row r="63" spans="2:16" ht="24.95" customHeight="1">
      <c r="B63" s="24"/>
      <c r="C63" s="25" t="s">
        <v>105</v>
      </c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13">
        <f t="shared" si="10"/>
        <v>0</v>
      </c>
    </row>
    <row r="64" spans="2:16" ht="24.95" customHeight="1" thickBot="1">
      <c r="B64" s="26"/>
      <c r="C64" s="27" t="s">
        <v>106</v>
      </c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11">
        <f t="shared" si="10"/>
        <v>0</v>
      </c>
    </row>
    <row r="65" ht="8.1" customHeight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</sheetData>
  <sheetProtection algorithmName="SHA-512" hashValue="QxA+Wpur4iSlS3DdZXuxNjYUtWnBqObs3JZrY7bj/JQ+Dm/5sA1v7F6WEZoLpSWtlzDPMN4FnerVvyNt/FvFvw==" saltValue="BKy3WFUroFb6vP+zRqrmwA==" spinCount="100000" sheet="1" objects="1" scenarios="1" selectLockedCells="1"/>
  <mergeCells count="6">
    <mergeCell ref="B5:P5"/>
    <mergeCell ref="B46:P46"/>
    <mergeCell ref="B2:P2"/>
    <mergeCell ref="B7:P7"/>
    <mergeCell ref="B23:P23"/>
    <mergeCell ref="B32:P32"/>
  </mergeCells>
  <printOptions horizontalCentered="1"/>
  <pageMargins left="0.78740157480314965" right="0.78740157480314965" top="0.78740157480314965" bottom="0.78740157480314965" header="0.31496062992125984" footer="0.47244094488188981"/>
  <pageSetup paperSize="9" scale="62" fitToHeight="0" orientation="portrait" r:id="rId1"/>
  <headerFooter scaleWithDoc="0">
    <oddFooter>&amp;C&amp;"Calibri,Normal"&amp;K000000RELATÓRIO ANUAL DE ATIVIDADES - 5 - Movimento de doentes</oddFooter>
  </headerFooter>
  <rowBreaks count="1" manualBreakCount="1">
    <brk id="31" max="16383" man="1"/>
  </rowBreaks>
  <ignoredErrors>
    <ignoredError sqref="D6:O6 D22:O22 D16:O16" unlockedFormula="1"/>
    <ignoredError sqref="P17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lha9">
    <pageSetUpPr fitToPage="1"/>
  </sheetPr>
  <dimension ref="A1:Q41"/>
  <sheetViews>
    <sheetView showGridLines="0" showRowColHeaders="0" zoomScaleNormal="100" zoomScalePageLayoutView="160" workbookViewId="0">
      <selection activeCell="D7" sqref="D7"/>
    </sheetView>
  </sheetViews>
  <sheetFormatPr defaultColWidth="0" defaultRowHeight="15.75" zeroHeight="1"/>
  <cols>
    <col min="1" max="1" width="1.375" style="35" customWidth="1"/>
    <col min="2" max="2" width="2.875" style="34" customWidth="1"/>
    <col min="3" max="3" width="38.375" style="35" customWidth="1"/>
    <col min="4" max="15" width="5.875" style="35" customWidth="1"/>
    <col min="16" max="16" width="10.875" style="35" customWidth="1"/>
    <col min="17" max="17" width="1.125" style="35" customWidth="1"/>
    <col min="18" max="16384" width="10.875" style="35" hidden="1"/>
  </cols>
  <sheetData>
    <row r="1" spans="2:16" ht="6.95" customHeight="1" thickBot="1"/>
    <row r="2" spans="2:16" ht="54" customHeight="1" thickBot="1">
      <c r="B2" s="108" t="s">
        <v>170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10"/>
    </row>
    <row r="3" spans="2:16" ht="15" customHeight="1" thickBot="1"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spans="2:16" s="36" customFormat="1" ht="16.5" thickBot="1">
      <c r="B4" s="21"/>
      <c r="C4" s="22"/>
      <c r="D4" s="22" t="s">
        <v>6</v>
      </c>
      <c r="E4" s="22" t="s">
        <v>5</v>
      </c>
      <c r="F4" s="22" t="s">
        <v>7</v>
      </c>
      <c r="G4" s="22" t="s">
        <v>8</v>
      </c>
      <c r="H4" s="22" t="s">
        <v>9</v>
      </c>
      <c r="I4" s="22" t="s">
        <v>10</v>
      </c>
      <c r="J4" s="22" t="s">
        <v>11</v>
      </c>
      <c r="K4" s="22" t="s">
        <v>12</v>
      </c>
      <c r="L4" s="22" t="s">
        <v>13</v>
      </c>
      <c r="M4" s="22" t="s">
        <v>14</v>
      </c>
      <c r="N4" s="22" t="s">
        <v>15</v>
      </c>
      <c r="O4" s="22" t="s">
        <v>16</v>
      </c>
      <c r="P4" s="23" t="s">
        <v>36</v>
      </c>
    </row>
    <row r="5" spans="2:16" ht="24.95" customHeight="1">
      <c r="B5" s="121" t="s">
        <v>43</v>
      </c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3"/>
    </row>
    <row r="6" spans="2:16" ht="24.95" customHeight="1">
      <c r="B6" s="24"/>
      <c r="C6" s="25" t="s">
        <v>43</v>
      </c>
      <c r="D6" s="12" t="str">
        <f>IF(CDT!D6=0,"-",CDT!D6)</f>
        <v>-</v>
      </c>
      <c r="E6" s="12" t="str">
        <f>IF(CDT!E6=0,"-",CDT!E6)</f>
        <v>-</v>
      </c>
      <c r="F6" s="12" t="str">
        <f>IF(CDT!F6=0,"-",CDT!F6)</f>
        <v>-</v>
      </c>
      <c r="G6" s="12" t="str">
        <f>IF(CDT!G6=0,"-",CDT!G6)</f>
        <v>-</v>
      </c>
      <c r="H6" s="12" t="str">
        <f>IF(CDT!H6=0,"-",CDT!H6)</f>
        <v>-</v>
      </c>
      <c r="I6" s="12" t="str">
        <f>IF(CDT!I6=0,"-",CDT!I6)</f>
        <v>-</v>
      </c>
      <c r="J6" s="12" t="str">
        <f>IF(CDT!J6=0,"-",CDT!J6)</f>
        <v>-</v>
      </c>
      <c r="K6" s="12" t="str">
        <f>IF(CDT!K6=0,"-",CDT!K6)</f>
        <v>-</v>
      </c>
      <c r="L6" s="12" t="str">
        <f>IF(CDT!L6=0,"-",CDT!L6)</f>
        <v>-</v>
      </c>
      <c r="M6" s="12" t="str">
        <f>IF(CDT!M6=0,"-",CDT!M6)</f>
        <v>-</v>
      </c>
      <c r="N6" s="12" t="str">
        <f>IF(CDT!N6=0,"-",CDT!N6)</f>
        <v>-</v>
      </c>
      <c r="O6" s="12" t="str">
        <f>IF(CDT!O6=0,"-",CDT!O6)</f>
        <v>-</v>
      </c>
      <c r="P6" s="13" t="str">
        <f>IF(CDT!P6=0,"-",CDT!P6)</f>
        <v>-</v>
      </c>
    </row>
    <row r="7" spans="2:16" ht="24.95" customHeight="1">
      <c r="B7" s="24"/>
      <c r="C7" s="25" t="s">
        <v>195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13" t="str">
        <f>IFERROR(AVERAGEIF(D7:O7,"&gt;0"),"-")</f>
        <v>-</v>
      </c>
    </row>
    <row r="8" spans="2:16" ht="24.95" customHeight="1" thickBot="1">
      <c r="B8" s="26"/>
      <c r="C8" s="27" t="s">
        <v>146</v>
      </c>
      <c r="D8" s="28" t="str">
        <f t="shared" ref="D8:O8" si="0">IFERROR((D7/D6),"-")</f>
        <v>-</v>
      </c>
      <c r="E8" s="28" t="str">
        <f t="shared" si="0"/>
        <v>-</v>
      </c>
      <c r="F8" s="28" t="str">
        <f t="shared" si="0"/>
        <v>-</v>
      </c>
      <c r="G8" s="28" t="str">
        <f t="shared" si="0"/>
        <v>-</v>
      </c>
      <c r="H8" s="28" t="str">
        <f t="shared" si="0"/>
        <v>-</v>
      </c>
      <c r="I8" s="28" t="str">
        <f t="shared" si="0"/>
        <v>-</v>
      </c>
      <c r="J8" s="28" t="str">
        <f t="shared" si="0"/>
        <v>-</v>
      </c>
      <c r="K8" s="28" t="str">
        <f t="shared" si="0"/>
        <v>-</v>
      </c>
      <c r="L8" s="28" t="str">
        <f t="shared" si="0"/>
        <v>-</v>
      </c>
      <c r="M8" s="28" t="str">
        <f t="shared" si="0"/>
        <v>-</v>
      </c>
      <c r="N8" s="28" t="str">
        <f t="shared" si="0"/>
        <v>-</v>
      </c>
      <c r="O8" s="28" t="str">
        <f t="shared" si="0"/>
        <v>-</v>
      </c>
      <c r="P8" s="29" t="str">
        <f>IFERROR(AVERAGEIF(D8:O8,"&gt;0"),"-")</f>
        <v>-</v>
      </c>
    </row>
    <row r="9" spans="2:16" ht="24.95" customHeight="1">
      <c r="B9" s="124" t="s">
        <v>119</v>
      </c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6"/>
    </row>
    <row r="10" spans="2:16" ht="24.95" customHeight="1">
      <c r="B10" s="24"/>
      <c r="C10" s="25" t="s">
        <v>197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13" t="str">
        <f>IFERROR(AVERAGEIF(D10:O10,"&gt;0"),"-")</f>
        <v>-</v>
      </c>
    </row>
    <row r="11" spans="2:16" ht="24.95" customHeight="1" thickBot="1">
      <c r="B11" s="26"/>
      <c r="C11" s="27" t="s">
        <v>122</v>
      </c>
      <c r="D11" s="28" t="str">
        <f>IFERROR((D10/D7),"-")</f>
        <v>-</v>
      </c>
      <c r="E11" s="28" t="str">
        <f t="shared" ref="E11:O11" si="1">IFERROR((E10/E7),"-")</f>
        <v>-</v>
      </c>
      <c r="F11" s="28" t="str">
        <f t="shared" si="1"/>
        <v>-</v>
      </c>
      <c r="G11" s="28" t="str">
        <f t="shared" si="1"/>
        <v>-</v>
      </c>
      <c r="H11" s="28" t="str">
        <f t="shared" si="1"/>
        <v>-</v>
      </c>
      <c r="I11" s="28" t="str">
        <f t="shared" si="1"/>
        <v>-</v>
      </c>
      <c r="J11" s="28" t="str">
        <f t="shared" si="1"/>
        <v>-</v>
      </c>
      <c r="K11" s="28" t="str">
        <f t="shared" si="1"/>
        <v>-</v>
      </c>
      <c r="L11" s="28" t="str">
        <f t="shared" si="1"/>
        <v>-</v>
      </c>
      <c r="M11" s="28" t="str">
        <f t="shared" si="1"/>
        <v>-</v>
      </c>
      <c r="N11" s="28" t="str">
        <f t="shared" si="1"/>
        <v>-</v>
      </c>
      <c r="O11" s="28" t="str">
        <f t="shared" si="1"/>
        <v>-</v>
      </c>
      <c r="P11" s="29" t="str">
        <f>IFERROR(AVERAGEIF(D11:O11,"&gt;0"),"-")</f>
        <v>-</v>
      </c>
    </row>
    <row r="12" spans="2:16" ht="24.95" customHeight="1">
      <c r="B12" s="121" t="s">
        <v>204</v>
      </c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3"/>
    </row>
    <row r="13" spans="2:16" ht="24.95" customHeight="1">
      <c r="B13" s="24"/>
      <c r="C13" s="25" t="s">
        <v>198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13" t="str">
        <f>IFERROR(AVERAGEIF(D13:O13,"&gt;0"),"-")</f>
        <v>-</v>
      </c>
    </row>
    <row r="14" spans="2:16" ht="24.95" customHeight="1">
      <c r="B14" s="24"/>
      <c r="C14" s="25" t="s">
        <v>207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13" t="str">
        <f>IFERROR(AVERAGEIF(D14:O14,"&gt;0"),"-")</f>
        <v>-</v>
      </c>
    </row>
    <row r="15" spans="2:16" ht="24.95" customHeight="1">
      <c r="B15" s="24"/>
      <c r="C15" s="25" t="s">
        <v>124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13">
        <f>SUM(D15:O15)</f>
        <v>0</v>
      </c>
    </row>
    <row r="16" spans="2:16" ht="24.95" customHeight="1" thickBot="1">
      <c r="B16" s="26"/>
      <c r="C16" s="27" t="s">
        <v>123</v>
      </c>
      <c r="D16" s="28" t="str">
        <f>IFERROR((D13/D7),"-")</f>
        <v>-</v>
      </c>
      <c r="E16" s="28" t="str">
        <f t="shared" ref="E16:O16" si="2">IFERROR((E13/E7),"-")</f>
        <v>-</v>
      </c>
      <c r="F16" s="28" t="str">
        <f t="shared" si="2"/>
        <v>-</v>
      </c>
      <c r="G16" s="28" t="str">
        <f t="shared" si="2"/>
        <v>-</v>
      </c>
      <c r="H16" s="28" t="str">
        <f t="shared" si="2"/>
        <v>-</v>
      </c>
      <c r="I16" s="28" t="str">
        <f t="shared" si="2"/>
        <v>-</v>
      </c>
      <c r="J16" s="28" t="str">
        <f t="shared" si="2"/>
        <v>-</v>
      </c>
      <c r="K16" s="28" t="str">
        <f t="shared" si="2"/>
        <v>-</v>
      </c>
      <c r="L16" s="28" t="str">
        <f t="shared" si="2"/>
        <v>-</v>
      </c>
      <c r="M16" s="28" t="str">
        <f t="shared" si="2"/>
        <v>-</v>
      </c>
      <c r="N16" s="28" t="str">
        <f t="shared" si="2"/>
        <v>-</v>
      </c>
      <c r="O16" s="28" t="str">
        <f t="shared" si="2"/>
        <v>-</v>
      </c>
      <c r="P16" s="29" t="str">
        <f>IFERROR(AVERAGEIF(D16:O16,"&gt;0"),"-")</f>
        <v>-</v>
      </c>
    </row>
    <row r="17" spans="2:16" ht="24.95" customHeight="1">
      <c r="B17" s="121" t="s">
        <v>125</v>
      </c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3"/>
    </row>
    <row r="18" spans="2:16" ht="24.95" customHeight="1">
      <c r="B18" s="24"/>
      <c r="C18" s="25" t="s">
        <v>199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13" t="str">
        <f>IFERROR(AVERAGEIF(D18:O18,"&gt;0"),"-")</f>
        <v>-</v>
      </c>
    </row>
    <row r="19" spans="2:16" ht="24.95" customHeight="1">
      <c r="B19" s="24"/>
      <c r="C19" s="25" t="s">
        <v>126</v>
      </c>
      <c r="D19" s="31" t="str">
        <f>IFERROR((D18/D7),"-")</f>
        <v>-</v>
      </c>
      <c r="E19" s="31" t="str">
        <f t="shared" ref="E19:O19" si="3">IFERROR((E18/E7),"-")</f>
        <v>-</v>
      </c>
      <c r="F19" s="31" t="str">
        <f t="shared" si="3"/>
        <v>-</v>
      </c>
      <c r="G19" s="31" t="str">
        <f t="shared" si="3"/>
        <v>-</v>
      </c>
      <c r="H19" s="31" t="str">
        <f t="shared" si="3"/>
        <v>-</v>
      </c>
      <c r="I19" s="31" t="str">
        <f t="shared" si="3"/>
        <v>-</v>
      </c>
      <c r="J19" s="31" t="str">
        <f t="shared" si="3"/>
        <v>-</v>
      </c>
      <c r="K19" s="31" t="str">
        <f t="shared" si="3"/>
        <v>-</v>
      </c>
      <c r="L19" s="31" t="str">
        <f t="shared" si="3"/>
        <v>-</v>
      </c>
      <c r="M19" s="31" t="str">
        <f t="shared" si="3"/>
        <v>-</v>
      </c>
      <c r="N19" s="31" t="str">
        <f t="shared" si="3"/>
        <v>-</v>
      </c>
      <c r="O19" s="31" t="str">
        <f t="shared" si="3"/>
        <v>-</v>
      </c>
      <c r="P19" s="32" t="str">
        <f>IFERROR(AVERAGEIF(D19:O19,"&gt;0"),"-")</f>
        <v>-</v>
      </c>
    </row>
    <row r="20" spans="2:16" ht="24.95" customHeight="1">
      <c r="B20" s="24"/>
      <c r="C20" s="25" t="s">
        <v>200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13" t="str">
        <f>IFERROR(AVERAGEIF(D20:O20,"&gt;0"),"-")</f>
        <v>-</v>
      </c>
    </row>
    <row r="21" spans="2:16" ht="24.95" customHeight="1" thickBot="1">
      <c r="B21" s="26"/>
      <c r="C21" s="27" t="s">
        <v>127</v>
      </c>
      <c r="D21" s="28" t="str">
        <f>IFERROR((D20/D7),"-")</f>
        <v>-</v>
      </c>
      <c r="E21" s="28" t="str">
        <f t="shared" ref="E21:O21" si="4">IFERROR((E20/E7),"-")</f>
        <v>-</v>
      </c>
      <c r="F21" s="28" t="str">
        <f t="shared" si="4"/>
        <v>-</v>
      </c>
      <c r="G21" s="28" t="str">
        <f t="shared" si="4"/>
        <v>-</v>
      </c>
      <c r="H21" s="28" t="str">
        <f t="shared" si="4"/>
        <v>-</v>
      </c>
      <c r="I21" s="28" t="str">
        <f t="shared" si="4"/>
        <v>-</v>
      </c>
      <c r="J21" s="28" t="str">
        <f t="shared" si="4"/>
        <v>-</v>
      </c>
      <c r="K21" s="28" t="str">
        <f t="shared" si="4"/>
        <v>-</v>
      </c>
      <c r="L21" s="28" t="str">
        <f t="shared" si="4"/>
        <v>-</v>
      </c>
      <c r="M21" s="28" t="str">
        <f t="shared" si="4"/>
        <v>-</v>
      </c>
      <c r="N21" s="28" t="str">
        <f t="shared" si="4"/>
        <v>-</v>
      </c>
      <c r="O21" s="28" t="str">
        <f t="shared" si="4"/>
        <v>-</v>
      </c>
      <c r="P21" s="29" t="str">
        <f>IFERROR(AVERAGEIF(D21:O21,"&gt;0"),"-")</f>
        <v>-</v>
      </c>
    </row>
    <row r="22" spans="2:16" ht="24.95" customHeight="1">
      <c r="B22" s="121" t="s">
        <v>121</v>
      </c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3"/>
    </row>
    <row r="23" spans="2:16" ht="24.95" customHeight="1">
      <c r="B23" s="24"/>
      <c r="C23" s="25" t="s">
        <v>128</v>
      </c>
      <c r="D23" s="4"/>
      <c r="E23" s="4"/>
      <c r="F23" s="4"/>
      <c r="G23" s="4"/>
      <c r="H23" s="4"/>
      <c r="I23" s="4"/>
      <c r="J23" s="4"/>
      <c r="K23" s="4"/>
      <c r="L23" s="87"/>
      <c r="M23" s="4"/>
      <c r="N23" s="4"/>
      <c r="O23" s="4"/>
      <c r="P23" s="13" t="str">
        <f t="shared" ref="P23:P28" si="5">IFERROR(AVERAGEIF(D23:O23,"&gt;0"),"-")</f>
        <v>-</v>
      </c>
    </row>
    <row r="24" spans="2:16" ht="24.95" customHeight="1">
      <c r="B24" s="24"/>
      <c r="C24" s="25" t="s">
        <v>130</v>
      </c>
      <c r="D24" s="31" t="str">
        <f t="shared" ref="D24:O24" si="6">IFERROR((D23/D6),"-")</f>
        <v>-</v>
      </c>
      <c r="E24" s="31" t="str">
        <f t="shared" si="6"/>
        <v>-</v>
      </c>
      <c r="F24" s="31" t="str">
        <f t="shared" si="6"/>
        <v>-</v>
      </c>
      <c r="G24" s="31" t="str">
        <f t="shared" si="6"/>
        <v>-</v>
      </c>
      <c r="H24" s="31" t="str">
        <f t="shared" si="6"/>
        <v>-</v>
      </c>
      <c r="I24" s="31" t="str">
        <f t="shared" si="6"/>
        <v>-</v>
      </c>
      <c r="J24" s="31" t="str">
        <f t="shared" si="6"/>
        <v>-</v>
      </c>
      <c r="K24" s="31" t="str">
        <f t="shared" si="6"/>
        <v>-</v>
      </c>
      <c r="L24" s="31" t="str">
        <f t="shared" si="6"/>
        <v>-</v>
      </c>
      <c r="M24" s="31" t="str">
        <f t="shared" si="6"/>
        <v>-</v>
      </c>
      <c r="N24" s="31" t="str">
        <f t="shared" si="6"/>
        <v>-</v>
      </c>
      <c r="O24" s="31" t="str">
        <f t="shared" si="6"/>
        <v>-</v>
      </c>
      <c r="P24" s="32" t="str">
        <f t="shared" si="5"/>
        <v>-</v>
      </c>
    </row>
    <row r="25" spans="2:16" ht="24.95" customHeight="1">
      <c r="B25" s="24"/>
      <c r="C25" s="25" t="s">
        <v>129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13" t="str">
        <f t="shared" si="5"/>
        <v>-</v>
      </c>
    </row>
    <row r="26" spans="2:16" ht="24.95" customHeight="1">
      <c r="B26" s="24"/>
      <c r="C26" s="25" t="s">
        <v>131</v>
      </c>
      <c r="D26" s="31" t="str">
        <f t="shared" ref="D26:O26" si="7">IFERROR((D25/D6),"-")</f>
        <v>-</v>
      </c>
      <c r="E26" s="31" t="str">
        <f t="shared" si="7"/>
        <v>-</v>
      </c>
      <c r="F26" s="31" t="str">
        <f t="shared" si="7"/>
        <v>-</v>
      </c>
      <c r="G26" s="31" t="str">
        <f t="shared" si="7"/>
        <v>-</v>
      </c>
      <c r="H26" s="31" t="str">
        <f t="shared" si="7"/>
        <v>-</v>
      </c>
      <c r="I26" s="31" t="str">
        <f t="shared" si="7"/>
        <v>-</v>
      </c>
      <c r="J26" s="31" t="str">
        <f t="shared" si="7"/>
        <v>-</v>
      </c>
      <c r="K26" s="31" t="str">
        <f t="shared" si="7"/>
        <v>-</v>
      </c>
      <c r="L26" s="31" t="str">
        <f t="shared" si="7"/>
        <v>-</v>
      </c>
      <c r="M26" s="31" t="str">
        <f t="shared" si="7"/>
        <v>-</v>
      </c>
      <c r="N26" s="31" t="str">
        <f t="shared" si="7"/>
        <v>-</v>
      </c>
      <c r="O26" s="31" t="str">
        <f t="shared" si="7"/>
        <v>-</v>
      </c>
      <c r="P26" s="32" t="str">
        <f t="shared" si="5"/>
        <v>-</v>
      </c>
    </row>
    <row r="27" spans="2:16" ht="24.95" customHeight="1">
      <c r="B27" s="24"/>
      <c r="C27" s="25" t="s">
        <v>132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87"/>
      <c r="P27" s="13" t="str">
        <f t="shared" si="5"/>
        <v>-</v>
      </c>
    </row>
    <row r="28" spans="2:16" ht="24.95" customHeight="1">
      <c r="B28" s="24"/>
      <c r="C28" s="25" t="s">
        <v>133</v>
      </c>
      <c r="D28" s="31" t="str">
        <f t="shared" ref="D28:O28" si="8">IFERROR((D27/D6),"-")</f>
        <v>-</v>
      </c>
      <c r="E28" s="31" t="str">
        <f t="shared" si="8"/>
        <v>-</v>
      </c>
      <c r="F28" s="31" t="str">
        <f t="shared" si="8"/>
        <v>-</v>
      </c>
      <c r="G28" s="31" t="str">
        <f t="shared" si="8"/>
        <v>-</v>
      </c>
      <c r="H28" s="31" t="str">
        <f t="shared" si="8"/>
        <v>-</v>
      </c>
      <c r="I28" s="31" t="str">
        <f t="shared" si="8"/>
        <v>-</v>
      </c>
      <c r="J28" s="31" t="str">
        <f t="shared" si="8"/>
        <v>-</v>
      </c>
      <c r="K28" s="31" t="str">
        <f t="shared" si="8"/>
        <v>-</v>
      </c>
      <c r="L28" s="31" t="str">
        <f t="shared" si="8"/>
        <v>-</v>
      </c>
      <c r="M28" s="31" t="str">
        <f t="shared" si="8"/>
        <v>-</v>
      </c>
      <c r="N28" s="31" t="str">
        <f t="shared" si="8"/>
        <v>-</v>
      </c>
      <c r="O28" s="31" t="str">
        <f t="shared" si="8"/>
        <v>-</v>
      </c>
      <c r="P28" s="32" t="str">
        <f t="shared" si="5"/>
        <v>-</v>
      </c>
    </row>
    <row r="29" spans="2:16" ht="24.95" customHeight="1">
      <c r="B29" s="24"/>
      <c r="C29" s="25" t="s">
        <v>134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87"/>
      <c r="P29" s="13">
        <f t="shared" ref="P29:P34" si="9">SUM(D29:O29)</f>
        <v>0</v>
      </c>
    </row>
    <row r="30" spans="2:16" ht="24.95" customHeight="1">
      <c r="B30" s="24"/>
      <c r="C30" s="25" t="s">
        <v>135</v>
      </c>
      <c r="D30" s="31" t="str">
        <f t="shared" ref="D30:O30" si="10">IFERROR((D29/D6),"-")</f>
        <v>-</v>
      </c>
      <c r="E30" s="31" t="str">
        <f t="shared" si="10"/>
        <v>-</v>
      </c>
      <c r="F30" s="31" t="str">
        <f t="shared" si="10"/>
        <v>-</v>
      </c>
      <c r="G30" s="31" t="str">
        <f t="shared" si="10"/>
        <v>-</v>
      </c>
      <c r="H30" s="31" t="str">
        <f t="shared" si="10"/>
        <v>-</v>
      </c>
      <c r="I30" s="31" t="str">
        <f t="shared" si="10"/>
        <v>-</v>
      </c>
      <c r="J30" s="31" t="str">
        <f t="shared" si="10"/>
        <v>-</v>
      </c>
      <c r="K30" s="31" t="str">
        <f t="shared" si="10"/>
        <v>-</v>
      </c>
      <c r="L30" s="31" t="str">
        <f t="shared" si="10"/>
        <v>-</v>
      </c>
      <c r="M30" s="31" t="str">
        <f t="shared" si="10"/>
        <v>-</v>
      </c>
      <c r="N30" s="31" t="str">
        <f t="shared" si="10"/>
        <v>-</v>
      </c>
      <c r="O30" s="31" t="str">
        <f t="shared" si="10"/>
        <v>-</v>
      </c>
      <c r="P30" s="37">
        <f t="shared" si="9"/>
        <v>0</v>
      </c>
    </row>
    <row r="31" spans="2:16" ht="24.95" customHeight="1">
      <c r="B31" s="24"/>
      <c r="C31" s="25" t="s">
        <v>136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13">
        <f t="shared" si="9"/>
        <v>0</v>
      </c>
    </row>
    <row r="32" spans="2:16" ht="24.95" customHeight="1">
      <c r="B32" s="24"/>
      <c r="C32" s="25" t="s">
        <v>137</v>
      </c>
      <c r="D32" s="31" t="str">
        <f t="shared" ref="D32:O32" si="11">IFERROR((D31/D6),"-")</f>
        <v>-</v>
      </c>
      <c r="E32" s="31" t="str">
        <f t="shared" si="11"/>
        <v>-</v>
      </c>
      <c r="F32" s="31" t="str">
        <f t="shared" si="11"/>
        <v>-</v>
      </c>
      <c r="G32" s="31" t="str">
        <f t="shared" si="11"/>
        <v>-</v>
      </c>
      <c r="H32" s="31" t="str">
        <f t="shared" si="11"/>
        <v>-</v>
      </c>
      <c r="I32" s="31" t="str">
        <f t="shared" si="11"/>
        <v>-</v>
      </c>
      <c r="J32" s="31" t="str">
        <f t="shared" si="11"/>
        <v>-</v>
      </c>
      <c r="K32" s="31" t="str">
        <f t="shared" si="11"/>
        <v>-</v>
      </c>
      <c r="L32" s="31" t="str">
        <f t="shared" si="11"/>
        <v>-</v>
      </c>
      <c r="M32" s="31" t="str">
        <f t="shared" si="11"/>
        <v>-</v>
      </c>
      <c r="N32" s="31" t="str">
        <f t="shared" si="11"/>
        <v>-</v>
      </c>
      <c r="O32" s="31" t="str">
        <f t="shared" si="11"/>
        <v>-</v>
      </c>
      <c r="P32" s="37">
        <f t="shared" si="9"/>
        <v>0</v>
      </c>
    </row>
    <row r="33" spans="2:16" ht="24.95" customHeight="1">
      <c r="B33" s="24"/>
      <c r="C33" s="25" t="s">
        <v>138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13">
        <f t="shared" si="9"/>
        <v>0</v>
      </c>
    </row>
    <row r="34" spans="2:16" ht="24.95" customHeight="1" thickBot="1">
      <c r="B34" s="26"/>
      <c r="C34" s="27" t="s">
        <v>139</v>
      </c>
      <c r="D34" s="28" t="str">
        <f t="shared" ref="D34:O34" si="12">IFERROR((D33/D6),"-")</f>
        <v>-</v>
      </c>
      <c r="E34" s="28" t="str">
        <f t="shared" si="12"/>
        <v>-</v>
      </c>
      <c r="F34" s="28" t="str">
        <f t="shared" si="12"/>
        <v>-</v>
      </c>
      <c r="G34" s="28" t="str">
        <f t="shared" si="12"/>
        <v>-</v>
      </c>
      <c r="H34" s="28" t="str">
        <f t="shared" si="12"/>
        <v>-</v>
      </c>
      <c r="I34" s="28" t="str">
        <f t="shared" si="12"/>
        <v>-</v>
      </c>
      <c r="J34" s="28" t="str">
        <f t="shared" si="12"/>
        <v>-</v>
      </c>
      <c r="K34" s="28" t="str">
        <f t="shared" si="12"/>
        <v>-</v>
      </c>
      <c r="L34" s="28" t="str">
        <f t="shared" si="12"/>
        <v>-</v>
      </c>
      <c r="M34" s="28" t="str">
        <f t="shared" si="12"/>
        <v>-</v>
      </c>
      <c r="N34" s="28" t="str">
        <f t="shared" si="12"/>
        <v>-</v>
      </c>
      <c r="O34" s="28" t="str">
        <f t="shared" si="12"/>
        <v>-</v>
      </c>
      <c r="P34" s="38">
        <f t="shared" si="9"/>
        <v>0</v>
      </c>
    </row>
    <row r="35" spans="2:16" ht="24.95" customHeight="1">
      <c r="B35" s="124" t="s">
        <v>120</v>
      </c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6"/>
    </row>
    <row r="36" spans="2:16" ht="24.95" customHeight="1">
      <c r="B36" s="24"/>
      <c r="C36" s="25" t="s">
        <v>140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13">
        <f>SUM(D36:O36)</f>
        <v>0</v>
      </c>
    </row>
    <row r="37" spans="2:16" ht="24.95" customHeight="1">
      <c r="B37" s="24"/>
      <c r="C37" s="25" t="s">
        <v>141</v>
      </c>
      <c r="D37" s="31" t="str">
        <f t="shared" ref="D37:O37" si="13">IFERROR((D36/D6),"-")</f>
        <v>-</v>
      </c>
      <c r="E37" s="31" t="str">
        <f t="shared" si="13"/>
        <v>-</v>
      </c>
      <c r="F37" s="31" t="str">
        <f t="shared" si="13"/>
        <v>-</v>
      </c>
      <c r="G37" s="31" t="str">
        <f t="shared" si="13"/>
        <v>-</v>
      </c>
      <c r="H37" s="31" t="str">
        <f t="shared" si="13"/>
        <v>-</v>
      </c>
      <c r="I37" s="31" t="str">
        <f t="shared" si="13"/>
        <v>-</v>
      </c>
      <c r="J37" s="31" t="str">
        <f t="shared" si="13"/>
        <v>-</v>
      </c>
      <c r="K37" s="31" t="str">
        <f t="shared" si="13"/>
        <v>-</v>
      </c>
      <c r="L37" s="31" t="str">
        <f t="shared" si="13"/>
        <v>-</v>
      </c>
      <c r="M37" s="31" t="str">
        <f t="shared" si="13"/>
        <v>-</v>
      </c>
      <c r="N37" s="31" t="str">
        <f t="shared" si="13"/>
        <v>-</v>
      </c>
      <c r="O37" s="31" t="str">
        <f t="shared" si="13"/>
        <v>-</v>
      </c>
      <c r="P37" s="37">
        <f>SUM(D37:O37)</f>
        <v>0</v>
      </c>
    </row>
    <row r="38" spans="2:16" ht="24.95" customHeight="1">
      <c r="B38" s="24"/>
      <c r="C38" s="25" t="s">
        <v>142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13">
        <f>SUM(D38:O38)</f>
        <v>0</v>
      </c>
    </row>
    <row r="39" spans="2:16" ht="24.95" customHeight="1" thickBot="1">
      <c r="B39" s="26"/>
      <c r="C39" s="27" t="s">
        <v>143</v>
      </c>
      <c r="D39" s="28" t="str">
        <f t="shared" ref="D39:O39" si="14">IFERROR((D38/D6),"-")</f>
        <v>-</v>
      </c>
      <c r="E39" s="28" t="str">
        <f t="shared" si="14"/>
        <v>-</v>
      </c>
      <c r="F39" s="28" t="str">
        <f t="shared" si="14"/>
        <v>-</v>
      </c>
      <c r="G39" s="28" t="str">
        <f t="shared" si="14"/>
        <v>-</v>
      </c>
      <c r="H39" s="28" t="str">
        <f t="shared" si="14"/>
        <v>-</v>
      </c>
      <c r="I39" s="28" t="str">
        <f t="shared" si="14"/>
        <v>-</v>
      </c>
      <c r="J39" s="28" t="str">
        <f t="shared" si="14"/>
        <v>-</v>
      </c>
      <c r="K39" s="28" t="str">
        <f t="shared" si="14"/>
        <v>-</v>
      </c>
      <c r="L39" s="28" t="str">
        <f t="shared" si="14"/>
        <v>-</v>
      </c>
      <c r="M39" s="28" t="str">
        <f t="shared" si="14"/>
        <v>-</v>
      </c>
      <c r="N39" s="28" t="str">
        <f t="shared" si="14"/>
        <v>-</v>
      </c>
      <c r="O39" s="28" t="str">
        <f t="shared" si="14"/>
        <v>-</v>
      </c>
      <c r="P39" s="38">
        <f>SUM(D39:O39)</f>
        <v>0</v>
      </c>
    </row>
    <row r="40" spans="2:16" ht="6.95" customHeight="1"/>
    <row r="41" spans="2:16" hidden="1"/>
  </sheetData>
  <sheetProtection algorithmName="SHA-512" hashValue="12sGhZAnDlpuJF5FbodqtcQ8HUV5AmKLBNmLY80M20Bx5b+BZymjgDt6TuNzCWZa338o261zflVCJJfnrClh9A==" saltValue="vRGfnJYGy1MXzgiVo0kK6w==" spinCount="100000" sheet="1" objects="1" scenarios="1" selectLockedCells="1"/>
  <mergeCells count="7">
    <mergeCell ref="B35:P35"/>
    <mergeCell ref="B22:P22"/>
    <mergeCell ref="B5:P5"/>
    <mergeCell ref="B17:P17"/>
    <mergeCell ref="B2:P2"/>
    <mergeCell ref="B9:P9"/>
    <mergeCell ref="B12:P12"/>
  </mergeCells>
  <printOptions horizontalCentered="1"/>
  <pageMargins left="0.78740157480314965" right="0.78740157480314965" top="0.78740157480314965" bottom="0.78740157480314965" header="0.31496062992125984" footer="0.47244094488188981"/>
  <pageSetup paperSize="9" scale="65" orientation="portrait" horizontalDpi="0" verticalDpi="0"/>
  <headerFooter scaleWithDoc="0">
    <oddFooter>&amp;C&amp;"Calibri,Normal"&amp;K000000RELATÓRIO ANUAL DE ATIVIDADES - 6 - Indicadores clínicos</oddFooter>
  </headerFooter>
  <ignoredErrors>
    <ignoredError sqref="P15 P29 P31 P33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lha10">
    <pageSetUpPr fitToPage="1"/>
  </sheetPr>
  <dimension ref="A1:XFC37"/>
  <sheetViews>
    <sheetView showGridLines="0" showRowColHeaders="0" zoomScaleNormal="100" workbookViewId="0">
      <selection activeCell="B4" sqref="B4:C4"/>
    </sheetView>
  </sheetViews>
  <sheetFormatPr defaultColWidth="0" defaultRowHeight="15.75" zeroHeight="1"/>
  <cols>
    <col min="1" max="1" width="1.375" style="35" customWidth="1"/>
    <col min="2" max="2" width="67" style="35" customWidth="1"/>
    <col min="3" max="3" width="47.125" style="35" customWidth="1"/>
    <col min="4" max="4" width="1.625" style="35" customWidth="1"/>
    <col min="5" max="16383" width="10.875" style="35" hidden="1"/>
    <col min="16384" max="16384" width="34.375" style="35" hidden="1" customWidth="1"/>
  </cols>
  <sheetData>
    <row r="1" spans="2:3" ht="8.1" customHeight="1" thickBot="1"/>
    <row r="2" spans="2:3" ht="48.95" customHeight="1" thickBot="1">
      <c r="B2" s="108" t="s">
        <v>166</v>
      </c>
      <c r="C2" s="110"/>
    </row>
    <row r="3" spans="2:3" ht="9.9499999999999993" customHeight="1" thickBot="1">
      <c r="B3" s="66"/>
      <c r="C3" s="66"/>
    </row>
    <row r="4" spans="2:3" ht="408.95" customHeight="1" thickBot="1">
      <c r="B4" s="113"/>
      <c r="C4" s="114"/>
    </row>
    <row r="5" spans="2:3" ht="5.0999999999999996" customHeight="1"/>
    <row r="6" spans="2:3" hidden="1"/>
    <row r="7" spans="2:3" hidden="1"/>
    <row r="8" spans="2:3" hidden="1"/>
    <row r="9" spans="2:3" hidden="1"/>
    <row r="10" spans="2:3" hidden="1"/>
    <row r="11" spans="2:3" hidden="1"/>
    <row r="12" spans="2:3" hidden="1"/>
    <row r="13" spans="2:3" hidden="1"/>
    <row r="14" spans="2:3" hidden="1"/>
    <row r="15" spans="2:3" hidden="1"/>
    <row r="16" spans="2:3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  <row r="35" hidden="1"/>
    <row r="36" hidden="1"/>
    <row r="37" hidden="1"/>
  </sheetData>
  <sheetProtection algorithmName="SHA-512" hashValue="cyqljsl6BFbx3x7JKaiYruEXRn2rQ7wTIFhpKJEUHNmZ2yDhYBmxM1EQCAbIdcD3k3fZ47hrKhwE5WJs+bMQnQ==" saltValue="6FfiozY1q31k9ELA7EF41g==" spinCount="100000" sheet="1" objects="1" scenarios="1" selectLockedCells="1"/>
  <mergeCells count="2">
    <mergeCell ref="B4:C4"/>
    <mergeCell ref="B2:C2"/>
  </mergeCells>
  <printOptions horizontalCentered="1"/>
  <pageMargins left="0.78740157480314965" right="0.70866141732283472" top="0.78740157480314965" bottom="0.78740157480314965" header="0.31496062992125984" footer="0.47244094488188981"/>
  <pageSetup paperSize="9" scale="71" fitToHeight="0" orientation="portrait" horizontalDpi="0" verticalDpi="0"/>
  <headerFooter scaleWithDoc="0">
    <oddFooter>&amp;C&amp;"Calibri,Normal"&amp;K000000RELATÓRIO ANUAL DE ATIVIDADES - 7 - Comentários finais</oddFooter>
  </headerFooter>
  <rowBreaks count="1" manualBreakCount="1">
    <brk id="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10</vt:i4>
      </vt:variant>
      <vt:variant>
        <vt:lpstr>Intervalos com Nome</vt:lpstr>
      </vt:variant>
      <vt:variant>
        <vt:i4>10</vt:i4>
      </vt:variant>
    </vt:vector>
  </HeadingPairs>
  <TitlesOfParts>
    <vt:vector size="20" baseType="lpstr">
      <vt:lpstr>Listas</vt:lpstr>
      <vt:lpstr>Rosto</vt:lpstr>
      <vt:lpstr>Identificação</vt:lpstr>
      <vt:lpstr>Eq. Técnico</vt:lpstr>
      <vt:lpstr>STA</vt:lpstr>
      <vt:lpstr>CDT</vt:lpstr>
      <vt:lpstr>MD</vt:lpstr>
      <vt:lpstr>IC</vt:lpstr>
      <vt:lpstr>Comentários</vt:lpstr>
      <vt:lpstr>Referências</vt:lpstr>
      <vt:lpstr>Comentários!Área_de_Impressão</vt:lpstr>
      <vt:lpstr>'Eq. Técnico'!Área_de_Impressão</vt:lpstr>
      <vt:lpstr>Identificação!Área_de_Impressão</vt:lpstr>
      <vt:lpstr>Referências!Área_de_Impressão</vt:lpstr>
      <vt:lpstr>Rosto!Área_de_Impressão</vt:lpstr>
      <vt:lpstr>STA!Área_de_Impressão</vt:lpstr>
      <vt:lpstr>Cuidados</vt:lpstr>
      <vt:lpstr>Diferenciação</vt:lpstr>
      <vt:lpstr>MD!Títulos_de_Impressão</vt:lpstr>
      <vt:lpstr>valencias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 Mendes</dc:creator>
  <cp:lastModifiedBy>PFortuna</cp:lastModifiedBy>
  <cp:lastPrinted>2019-05-10T12:25:08Z</cp:lastPrinted>
  <dcterms:created xsi:type="dcterms:W3CDTF">2017-04-26T14:49:32Z</dcterms:created>
  <dcterms:modified xsi:type="dcterms:W3CDTF">2019-05-28T15:50:36Z</dcterms:modified>
</cp:coreProperties>
</file>